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70" yWindow="-21710" windowWidth="38620" windowHeight="21100" tabRatio="785" firstSheet="0" activeTab="0" autoFilterDateGrouping="1"/>
  </bookViews>
  <sheets>
    <sheet name="Conciliacao" sheetId="1" state="visible" r:id="rId1"/>
    <sheet name="df_taxas_bancarias" sheetId="2" state="visible" r:id="rId2"/>
    <sheet name="df_faturam_zig" sheetId="3" state="visible" r:id="rId3"/>
    <sheet name="df_receitas_extraord" sheetId="4" state="visible" r:id="rId4"/>
    <sheet name="view_parc_agrup" sheetId="5" state="visible" r:id="rId5"/>
    <sheet name="df_blueme_sem_parcelamento" sheetId="6" state="visible" r:id="rId6"/>
    <sheet name="df_blueme_com_parcelamento" sheetId="7" state="visible" r:id="rId7"/>
    <sheet name="df_extratos" sheetId="8" state="visible" r:id="rId8"/>
    <sheet name="df_mutuos" sheetId="9" state="visible" r:id="rId9"/>
    <sheet name="df_tesouraria_tran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yyyy\-mm\-dd\ h:mm:ss"/>
    <numFmt numFmtId="166" formatCode="yyyy-mm-dd"/>
    <numFmt numFmtId="167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</fonts>
  <fills count="11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74999237037263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4" fontId="0" fillId="0" borderId="0" applyAlignment="1" pivotButton="0" quotePrefix="0" xfId="0">
      <alignment horizontal="center"/>
    </xf>
    <xf numFmtId="4" fontId="0" fillId="7" borderId="0" applyAlignment="1" pivotButton="0" quotePrefix="0" xfId="0">
      <alignment horizontal="center"/>
    </xf>
    <xf numFmtId="4" fontId="0" fillId="9" borderId="0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4" fontId="0" fillId="7" borderId="1" applyAlignment="1" pivotButton="0" quotePrefix="0" xfId="0">
      <alignment horizontal="center"/>
    </xf>
    <xf numFmtId="4" fontId="0" fillId="6" borderId="1" applyAlignment="1" pivotButton="0" quotePrefix="0" xfId="0">
      <alignment horizontal="center"/>
    </xf>
    <xf numFmtId="4" fontId="0" fillId="9" borderId="1" applyAlignment="1" pivotButton="0" quotePrefix="0" xfId="0">
      <alignment horizontal="center"/>
    </xf>
    <xf numFmtId="4" fontId="0" fillId="8" borderId="2" applyAlignment="1" pivotButton="0" quotePrefix="0" xfId="0">
      <alignment horizontal="center"/>
    </xf>
    <xf numFmtId="4" fontId="0" fillId="6" borderId="4" applyAlignment="1" pivotButton="0" quotePrefix="0" xfId="0">
      <alignment horizontal="center"/>
    </xf>
    <xf numFmtId="4" fontId="0" fillId="8" borderId="3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 wrapText="1"/>
    </xf>
    <xf numFmtId="4" fontId="1" fillId="3" borderId="0" applyAlignment="1" pivotButton="0" quotePrefix="0" xfId="0">
      <alignment horizontal="center" vertical="center" wrapText="1"/>
    </xf>
    <xf numFmtId="4" fontId="1" fillId="3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center" vertical="center" wrapText="1"/>
    </xf>
    <xf numFmtId="4" fontId="1" fillId="5" borderId="0" applyAlignment="1" pivotButton="0" quotePrefix="0" xfId="0">
      <alignment horizontal="center" vertical="center" wrapText="1"/>
    </xf>
    <xf numFmtId="4" fontId="1" fillId="5" borderId="1" applyAlignment="1" pivotButton="0" quotePrefix="0" xfId="0">
      <alignment horizontal="center" vertical="center" wrapText="1"/>
    </xf>
    <xf numFmtId="4" fontId="1" fillId="4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2" fillId="0" borderId="5" applyAlignment="1" pivotButton="0" quotePrefix="0" xfId="0">
      <alignment horizontal="center" vertical="top"/>
    </xf>
    <xf numFmtId="165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4" fontId="0" fillId="6" borderId="0" applyAlignment="1" pivotButton="0" quotePrefix="0" xfId="0">
      <alignment horizontal="center"/>
    </xf>
    <xf numFmtId="0" fontId="1" fillId="10" borderId="6" applyAlignment="1" pivotButton="0" quotePrefix="0" xfId="0">
      <alignment horizontal="center" vertical="center" wrapText="1"/>
    </xf>
    <xf numFmtId="4" fontId="0" fillId="6" borderId="7" applyAlignment="1" pivotButton="0" quotePrefix="0" xfId="0">
      <alignment horizontal="center"/>
    </xf>
    <xf numFmtId="4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67"/>
  <sheetViews>
    <sheetView tabSelected="1" workbookViewId="0">
      <pane ySplit="1" topLeftCell="A215" activePane="bottomLeft" state="frozen"/>
      <selection pane="bottomLeft" activeCell="A215" sqref="A215"/>
    </sheetView>
  </sheetViews>
  <sheetFormatPr baseColWidth="8" defaultRowHeight="14.5"/>
  <cols>
    <col width="20.1796875" customWidth="1" style="1" min="1" max="1"/>
    <col width="20.1796875" customWidth="1" style="3" min="2" max="4"/>
    <col width="17.08984375" customWidth="1" style="3" min="5" max="5"/>
    <col width="19.90625" customWidth="1" style="3" min="6" max="8"/>
    <col width="22" customWidth="1" style="3" min="9" max="9"/>
    <col width="20.1796875" customWidth="1" style="3" min="10" max="11"/>
    <col width="20.7265625" customWidth="1" style="3" min="12" max="12"/>
    <col width="22.26953125" customWidth="1" style="3" min="13" max="13"/>
    <col width="21" customWidth="1" style="3" min="14" max="14"/>
    <col width="19.81640625" customWidth="1" style="3" min="15" max="15"/>
    <col width="18.7265625" customWidth="1" style="1" min="16" max="16"/>
  </cols>
  <sheetData>
    <row r="1" ht="29" customFormat="1" customHeight="1" s="20">
      <c r="A1" s="13" t="inlineStr">
        <is>
          <t>Data</t>
        </is>
      </c>
      <c r="B1" s="14" t="inlineStr">
        <is>
          <t>Faturam Zig</t>
        </is>
      </c>
      <c r="C1" s="14" t="inlineStr">
        <is>
          <t>Faturam Vouchers</t>
        </is>
      </c>
      <c r="D1" s="14" t="inlineStr">
        <is>
          <t>Faturam Dinheiro</t>
        </is>
      </c>
      <c r="E1" s="14" t="inlineStr">
        <is>
          <t>Receitas Extraord</t>
        </is>
      </c>
      <c r="F1" s="15" t="inlineStr">
        <is>
          <t>Entradas Mutuos</t>
        </is>
      </c>
      <c r="G1" s="13" t="inlineStr">
        <is>
          <t>Extrato Bancario (Credito)</t>
        </is>
      </c>
      <c r="H1" s="23" t="inlineStr">
        <is>
          <t>Extrato Tesouraria</t>
        </is>
      </c>
      <c r="I1" s="16" t="inlineStr">
        <is>
          <t>Diferencas (Contas a Receber)</t>
        </is>
      </c>
      <c r="J1" s="17" t="inlineStr">
        <is>
          <t>Custos Sem Parcelamento</t>
        </is>
      </c>
      <c r="K1" s="17" t="inlineStr">
        <is>
          <t>Custos Com Parcelamento</t>
        </is>
      </c>
      <c r="L1" s="18" t="inlineStr">
        <is>
          <t>Saídas Mutuos</t>
        </is>
      </c>
      <c r="M1" s="18" t="inlineStr">
        <is>
          <t>Taxas Bancarias</t>
        </is>
      </c>
      <c r="N1" s="13" t="inlineStr">
        <is>
          <t>Extrato Bancario (Debito)</t>
        </is>
      </c>
      <c r="O1" s="19" t="inlineStr">
        <is>
          <t>Diferencas (Contas a Pagar)</t>
        </is>
      </c>
      <c r="P1" s="25" t="inlineStr">
        <is>
          <t>Conciliação Final</t>
        </is>
      </c>
    </row>
    <row r="2" hidden="1">
      <c r="A2" s="6" t="n">
        <v>45292</v>
      </c>
      <c r="B2" s="4">
        <f>SUMIFS(df_faturam_zig!K:K,df_faturam_zig!L:L,Conciliacao!A2)</f>
        <v/>
      </c>
      <c r="C2" s="4" t="n"/>
      <c r="D2" s="4">
        <f>SUMIFS(df_faturam_zig!E:E,df_faturam_zig!L:L,Conciliacao!A2,df_faturam_zig!F:F,"DINHEIRO")</f>
        <v/>
      </c>
      <c r="E2" s="4">
        <f>SUMIFS(view_parc_agrup!G:G,view_parc_agrup!F:F,Conciliacao!A2)</f>
        <v/>
      </c>
      <c r="F2" s="7">
        <f>SUMIFS(df_mutuos!H:H,df_mutuos!B:B,Conciliacao!A2)</f>
        <v/>
      </c>
      <c r="G2" s="8">
        <f>SUMIFS(df_extratos!I:I,df_extratos!F:F,Conciliacao!A2,df_extratos!G:G,"CREDITO")</f>
        <v/>
      </c>
      <c r="H2" s="24">
        <f>SUMIFS(df_tesouraria_trans!E:E,df_tesouraria_trans!D:D,Conciliacao!A2)</f>
        <v/>
      </c>
      <c r="I2" s="10">
        <f>SUM(B2:F2)-SUM(G2:H2)</f>
        <v/>
      </c>
      <c r="J2" s="5">
        <f>SUMIFS(df_blueme_sem_parcelamento!F:F,df_blueme_sem_parcelamento!I:I,Conciliacao!A2)</f>
        <v/>
      </c>
      <c r="K2" s="5">
        <f>SUMIFS(df_blueme_com_parcelamento!I:I,df_blueme_com_parcelamento!L:L,Conciliacao!A2)</f>
        <v/>
      </c>
      <c r="L2" s="9">
        <f>SUMIFS(df_mutuos!I:I,df_mutuos!B:B,Conciliacao!A2,df_mutuos!G:G,"b'\x00'")</f>
        <v/>
      </c>
      <c r="M2" s="9">
        <f>SUMIFS(df_taxas_bancarias!E:E,df_taxas_bancarias!D:D,Conciliacao!A2,df_taxas_bancarias!F:F,"b'\x00'")</f>
        <v/>
      </c>
      <c r="N2" s="11">
        <f>SUMIFS(df_extratos!I:I,df_extratos!F:F,Conciliacao!A2,df_extratos!G:G,"DEBITO")</f>
        <v/>
      </c>
      <c r="O2" s="12">
        <f>SUM(J2:M2)+N2</f>
        <v/>
      </c>
      <c r="P2" s="26">
        <f>O2-I2</f>
        <v/>
      </c>
    </row>
    <row r="3" hidden="1">
      <c r="A3" s="6" t="n">
        <v>45293</v>
      </c>
      <c r="B3" s="4">
        <f>SUMIFS(df_faturam_zig!K:K,df_faturam_zig!L:L,Conciliacao!A3)</f>
        <v/>
      </c>
      <c r="C3" s="4" t="n"/>
      <c r="D3" s="4">
        <f>SUMIFS(df_faturam_zig!E:E,df_faturam_zig!L:L,Conciliacao!A3,df_faturam_zig!F:F,"DINHEIRO")</f>
        <v/>
      </c>
      <c r="E3" s="4">
        <f>SUMIFS(view_parc_agrup!G:G,view_parc_agrup!F:F,Conciliacao!A3)</f>
        <v/>
      </c>
      <c r="F3" s="7">
        <f>SUMIFS(df_mutuos!H:H,df_mutuos!B:B,Conciliacao!A3)</f>
        <v/>
      </c>
      <c r="G3" s="8">
        <f>SUMIFS(df_extratos!I:I,df_extratos!F:F,Conciliacao!A3,df_extratos!G:G,"CREDITO")</f>
        <v/>
      </c>
      <c r="H3" s="24">
        <f>SUMIFS(df_tesouraria_trans!E:E,df_tesouraria_trans!D:D,Conciliacao!A3)</f>
        <v/>
      </c>
      <c r="I3" s="10">
        <f>SUM(B3:F3)-SUM(G3:H3)</f>
        <v/>
      </c>
      <c r="J3" s="5">
        <f>SUMIFS(df_blueme_sem_parcelamento!F:F,df_blueme_sem_parcelamento!I:I,Conciliacao!A3)</f>
        <v/>
      </c>
      <c r="K3" s="5">
        <f>SUMIFS(df_blueme_com_parcelamento!I:I,df_blueme_com_parcelamento!L:L,Conciliacao!A3)</f>
        <v/>
      </c>
      <c r="L3" s="9">
        <f>SUMIFS(df_mutuos!I:I,df_mutuos!B:B,Conciliacao!A3,df_mutuos!G:G,"b'\x00'")</f>
        <v/>
      </c>
      <c r="M3" s="9">
        <f>SUMIFS(df_taxas_bancarias!E:E,df_taxas_bancarias!D:D,Conciliacao!A3,df_taxas_bancarias!F:F,"b'\x00'")</f>
        <v/>
      </c>
      <c r="N3" s="11">
        <f>SUMIFS(df_extratos!I:I,df_extratos!F:F,Conciliacao!A3,df_extratos!G:G,"DEBITO")</f>
        <v/>
      </c>
      <c r="O3" s="12">
        <f>SUM(J3:M3)+N3</f>
        <v/>
      </c>
      <c r="P3" s="26">
        <f>O3-I3</f>
        <v/>
      </c>
    </row>
    <row r="4" hidden="1">
      <c r="A4" s="6" t="n">
        <v>45294</v>
      </c>
      <c r="B4" s="4">
        <f>SUMIFS(df_faturam_zig!K:K,df_faturam_zig!L:L,Conciliacao!A4)</f>
        <v/>
      </c>
      <c r="C4" s="4" t="n"/>
      <c r="D4" s="4">
        <f>SUMIFS(df_faturam_zig!E:E,df_faturam_zig!L:L,Conciliacao!A4,df_faturam_zig!F:F,"DINHEIRO")</f>
        <v/>
      </c>
      <c r="E4" s="4">
        <f>SUMIFS(view_parc_agrup!G:G,view_parc_agrup!F:F,Conciliacao!A4)</f>
        <v/>
      </c>
      <c r="F4" s="7">
        <f>SUMIFS(df_mutuos!H:H,df_mutuos!B:B,Conciliacao!A4)</f>
        <v/>
      </c>
      <c r="G4" s="8">
        <f>SUMIFS(df_extratos!I:I,df_extratos!F:F,Conciliacao!A4,df_extratos!G:G,"CREDITO")</f>
        <v/>
      </c>
      <c r="H4" s="24">
        <f>SUMIFS(df_tesouraria_trans!E:E,df_tesouraria_trans!D:D,Conciliacao!A4)</f>
        <v/>
      </c>
      <c r="I4" s="10">
        <f>SUM(B4:F4)-SUM(G4:H4)</f>
        <v/>
      </c>
      <c r="J4" s="5">
        <f>SUMIFS(df_blueme_sem_parcelamento!F:F,df_blueme_sem_parcelamento!I:I,Conciliacao!A4)</f>
        <v/>
      </c>
      <c r="K4" s="5">
        <f>SUMIFS(df_blueme_com_parcelamento!I:I,df_blueme_com_parcelamento!L:L,Conciliacao!A4)</f>
        <v/>
      </c>
      <c r="L4" s="9">
        <f>SUMIFS(df_mutuos!I:I,df_mutuos!B:B,Conciliacao!A4,df_mutuos!G:G,"b'\x00'")</f>
        <v/>
      </c>
      <c r="M4" s="9">
        <f>SUMIFS(df_taxas_bancarias!E:E,df_taxas_bancarias!D:D,Conciliacao!A4,df_taxas_bancarias!F:F,"b'\x00'")</f>
        <v/>
      </c>
      <c r="N4" s="11">
        <f>SUMIFS(df_extratos!I:I,df_extratos!F:F,Conciliacao!A4,df_extratos!G:G,"DEBITO")</f>
        <v/>
      </c>
      <c r="O4" s="12">
        <f>SUM(J4:M4)+N4</f>
        <v/>
      </c>
      <c r="P4" s="26">
        <f>O4-I4</f>
        <v/>
      </c>
    </row>
    <row r="5" hidden="1">
      <c r="A5" s="6" t="n">
        <v>45295</v>
      </c>
      <c r="B5" s="4">
        <f>SUMIFS(df_faturam_zig!K:K,df_faturam_zig!L:L,Conciliacao!A5)</f>
        <v/>
      </c>
      <c r="C5" s="4" t="n"/>
      <c r="D5" s="4">
        <f>SUMIFS(df_faturam_zig!E:E,df_faturam_zig!L:L,Conciliacao!A5,df_faturam_zig!F:F,"DINHEIRO")</f>
        <v/>
      </c>
      <c r="E5" s="4">
        <f>SUMIFS(view_parc_agrup!G:G,view_parc_agrup!F:F,Conciliacao!A5)</f>
        <v/>
      </c>
      <c r="F5" s="7">
        <f>SUMIFS(df_mutuos!H:H,df_mutuos!B:B,Conciliacao!A5)</f>
        <v/>
      </c>
      <c r="G5" s="8">
        <f>SUMIFS(df_extratos!I:I,df_extratos!F:F,Conciliacao!A5,df_extratos!G:G,"CREDITO")</f>
        <v/>
      </c>
      <c r="H5" s="24">
        <f>SUMIFS(df_tesouraria_trans!E:E,df_tesouraria_trans!D:D,Conciliacao!A5)</f>
        <v/>
      </c>
      <c r="I5" s="10">
        <f>SUM(B5:F5)-SUM(G5:H5)</f>
        <v/>
      </c>
      <c r="J5" s="5">
        <f>SUMIFS(df_blueme_sem_parcelamento!F:F,df_blueme_sem_parcelamento!I:I,Conciliacao!A5)</f>
        <v/>
      </c>
      <c r="K5" s="5">
        <f>SUMIFS(df_blueme_com_parcelamento!I:I,df_blueme_com_parcelamento!L:L,Conciliacao!A5)</f>
        <v/>
      </c>
      <c r="L5" s="9">
        <f>SUMIFS(df_mutuos!I:I,df_mutuos!B:B,Conciliacao!A5,df_mutuos!G:G,"b'\x00'")</f>
        <v/>
      </c>
      <c r="M5" s="9">
        <f>SUMIFS(df_taxas_bancarias!E:E,df_taxas_bancarias!D:D,Conciliacao!A5,df_taxas_bancarias!F:F,"b'\x00'")</f>
        <v/>
      </c>
      <c r="N5" s="11">
        <f>SUMIFS(df_extratos!I:I,df_extratos!F:F,Conciliacao!A5,df_extratos!G:G,"DEBITO")</f>
        <v/>
      </c>
      <c r="O5" s="12">
        <f>SUM(J5:M5)+N5</f>
        <v/>
      </c>
      <c r="P5" s="26">
        <f>O5-I5</f>
        <v/>
      </c>
    </row>
    <row r="6" hidden="1">
      <c r="A6" s="6" t="n">
        <v>45296</v>
      </c>
      <c r="B6" s="4">
        <f>SUMIFS(df_faturam_zig!K:K,df_faturam_zig!L:L,Conciliacao!A6)</f>
        <v/>
      </c>
      <c r="C6" s="4" t="n"/>
      <c r="D6" s="4">
        <f>SUMIFS(df_faturam_zig!E:E,df_faturam_zig!L:L,Conciliacao!A6,df_faturam_zig!F:F,"DINHEIRO")</f>
        <v/>
      </c>
      <c r="E6" s="4">
        <f>SUMIFS(view_parc_agrup!G:G,view_parc_agrup!F:F,Conciliacao!A6)</f>
        <v/>
      </c>
      <c r="F6" s="7">
        <f>SUMIFS(df_mutuos!H:H,df_mutuos!B:B,Conciliacao!A6)</f>
        <v/>
      </c>
      <c r="G6" s="8">
        <f>SUMIFS(df_extratos!I:I,df_extratos!F:F,Conciliacao!A6,df_extratos!G:G,"CREDITO")</f>
        <v/>
      </c>
      <c r="H6" s="24">
        <f>SUMIFS(df_tesouraria_trans!E:E,df_tesouraria_trans!D:D,Conciliacao!A6)</f>
        <v/>
      </c>
      <c r="I6" s="10">
        <f>SUM(B6:F6)-SUM(G6:H6)</f>
        <v/>
      </c>
      <c r="J6" s="5">
        <f>SUMIFS(df_blueme_sem_parcelamento!F:F,df_blueme_sem_parcelamento!I:I,Conciliacao!A6)</f>
        <v/>
      </c>
      <c r="K6" s="5">
        <f>SUMIFS(df_blueme_com_parcelamento!I:I,df_blueme_com_parcelamento!L:L,Conciliacao!A6)</f>
        <v/>
      </c>
      <c r="L6" s="9">
        <f>SUMIFS(df_mutuos!I:I,df_mutuos!B:B,Conciliacao!A6,df_mutuos!G:G,"b'\x00'")</f>
        <v/>
      </c>
      <c r="M6" s="9">
        <f>SUMIFS(df_taxas_bancarias!E:E,df_taxas_bancarias!D:D,Conciliacao!A6,df_taxas_bancarias!F:F,"b'\x00'")</f>
        <v/>
      </c>
      <c r="N6" s="11">
        <f>SUMIFS(df_extratos!I:I,df_extratos!F:F,Conciliacao!A6,df_extratos!G:G,"DEBITO")</f>
        <v/>
      </c>
      <c r="O6" s="12">
        <f>SUM(J6:M6)+N6</f>
        <v/>
      </c>
      <c r="P6" s="26">
        <f>O6-I6</f>
        <v/>
      </c>
    </row>
    <row r="7" hidden="1">
      <c r="A7" s="6" t="n">
        <v>45297</v>
      </c>
      <c r="B7" s="4">
        <f>SUMIFS(df_faturam_zig!K:K,df_faturam_zig!L:L,Conciliacao!A7)</f>
        <v/>
      </c>
      <c r="C7" s="4" t="n"/>
      <c r="D7" s="4">
        <f>SUMIFS(df_faturam_zig!E:E,df_faturam_zig!L:L,Conciliacao!A7,df_faturam_zig!F:F,"DINHEIRO")</f>
        <v/>
      </c>
      <c r="E7" s="4">
        <f>SUMIFS(view_parc_agrup!G:G,view_parc_agrup!F:F,Conciliacao!A7)</f>
        <v/>
      </c>
      <c r="F7" s="7">
        <f>SUMIFS(df_mutuos!H:H,df_mutuos!B:B,Conciliacao!A7)</f>
        <v/>
      </c>
      <c r="G7" s="8">
        <f>SUMIFS(df_extratos!I:I,df_extratos!F:F,Conciliacao!A7,df_extratos!G:G,"CREDITO")</f>
        <v/>
      </c>
      <c r="H7" s="24">
        <f>SUMIFS(df_tesouraria_trans!E:E,df_tesouraria_trans!D:D,Conciliacao!A7)</f>
        <v/>
      </c>
      <c r="I7" s="10">
        <f>SUM(B7:F7)-SUM(G7:H7)</f>
        <v/>
      </c>
      <c r="J7" s="5">
        <f>SUMIFS(df_blueme_sem_parcelamento!F:F,df_blueme_sem_parcelamento!I:I,Conciliacao!A7)</f>
        <v/>
      </c>
      <c r="K7" s="5">
        <f>SUMIFS(df_blueme_com_parcelamento!I:I,df_blueme_com_parcelamento!L:L,Conciliacao!A7)</f>
        <v/>
      </c>
      <c r="L7" s="9">
        <f>SUMIFS(df_mutuos!I:I,df_mutuos!B:B,Conciliacao!A7,df_mutuos!G:G,"b'\x00'")</f>
        <v/>
      </c>
      <c r="M7" s="9">
        <f>SUMIFS(df_taxas_bancarias!E:E,df_taxas_bancarias!D:D,Conciliacao!A7,df_taxas_bancarias!F:F,"b'\x00'")</f>
        <v/>
      </c>
      <c r="N7" s="11">
        <f>SUMIFS(df_extratos!I:I,df_extratos!F:F,Conciliacao!A7,df_extratos!G:G,"DEBITO")</f>
        <v/>
      </c>
      <c r="O7" s="12">
        <f>SUM(J7:M7)+N7</f>
        <v/>
      </c>
      <c r="P7" s="26">
        <f>O7-I7</f>
        <v/>
      </c>
    </row>
    <row r="8" hidden="1">
      <c r="A8" s="6" t="n">
        <v>45298</v>
      </c>
      <c r="B8" s="4">
        <f>SUMIFS(df_faturam_zig!K:K,df_faturam_zig!L:L,Conciliacao!A8)</f>
        <v/>
      </c>
      <c r="C8" s="4" t="n"/>
      <c r="D8" s="4">
        <f>SUMIFS(df_faturam_zig!E:E,df_faturam_zig!L:L,Conciliacao!A8,df_faturam_zig!F:F,"DINHEIRO")</f>
        <v/>
      </c>
      <c r="E8" s="4">
        <f>SUMIFS(view_parc_agrup!G:G,view_parc_agrup!F:F,Conciliacao!A8)</f>
        <v/>
      </c>
      <c r="F8" s="7">
        <f>SUMIFS(df_mutuos!H:H,df_mutuos!B:B,Conciliacao!A8)</f>
        <v/>
      </c>
      <c r="G8" s="8">
        <f>SUMIFS(df_extratos!I:I,df_extratos!F:F,Conciliacao!A8,df_extratos!G:G,"CREDITO")</f>
        <v/>
      </c>
      <c r="H8" s="24">
        <f>SUMIFS(df_tesouraria_trans!E:E,df_tesouraria_trans!D:D,Conciliacao!A8)</f>
        <v/>
      </c>
      <c r="I8" s="10">
        <f>SUM(B8:F8)-SUM(G8:H8)</f>
        <v/>
      </c>
      <c r="J8" s="5">
        <f>SUMIFS(df_blueme_sem_parcelamento!F:F,df_blueme_sem_parcelamento!I:I,Conciliacao!A8)</f>
        <v/>
      </c>
      <c r="K8" s="5">
        <f>SUMIFS(df_blueme_com_parcelamento!I:I,df_blueme_com_parcelamento!L:L,Conciliacao!A8)</f>
        <v/>
      </c>
      <c r="L8" s="9">
        <f>SUMIFS(df_mutuos!I:I,df_mutuos!B:B,Conciliacao!A8,df_mutuos!G:G,"b'\x00'")</f>
        <v/>
      </c>
      <c r="M8" s="9">
        <f>SUMIFS(df_taxas_bancarias!E:E,df_taxas_bancarias!D:D,Conciliacao!A8,df_taxas_bancarias!F:F,"b'\x00'")</f>
        <v/>
      </c>
      <c r="N8" s="11">
        <f>SUMIFS(df_extratos!I:I,df_extratos!F:F,Conciliacao!A8,df_extratos!G:G,"DEBITO")</f>
        <v/>
      </c>
      <c r="O8" s="12">
        <f>SUM(J8:M8)+N8</f>
        <v/>
      </c>
      <c r="P8" s="26">
        <f>O8-I8</f>
        <v/>
      </c>
    </row>
    <row r="9" hidden="1">
      <c r="A9" s="6" t="n">
        <v>45299</v>
      </c>
      <c r="B9" s="4">
        <f>SUMIFS(df_faturam_zig!K:K,df_faturam_zig!L:L,Conciliacao!A9)</f>
        <v/>
      </c>
      <c r="C9" s="4" t="n"/>
      <c r="D9" s="4">
        <f>SUMIFS(df_faturam_zig!E:E,df_faturam_zig!L:L,Conciliacao!A9,df_faturam_zig!F:F,"DINHEIRO")</f>
        <v/>
      </c>
      <c r="E9" s="4">
        <f>SUMIFS(view_parc_agrup!G:G,view_parc_agrup!F:F,Conciliacao!A9)</f>
        <v/>
      </c>
      <c r="F9" s="7">
        <f>SUMIFS(df_mutuos!H:H,df_mutuos!B:B,Conciliacao!A9)</f>
        <v/>
      </c>
      <c r="G9" s="8">
        <f>SUMIFS(df_extratos!I:I,df_extratos!F:F,Conciliacao!A9,df_extratos!G:G,"CREDITO")</f>
        <v/>
      </c>
      <c r="H9" s="24">
        <f>SUMIFS(df_tesouraria_trans!E:E,df_tesouraria_trans!D:D,Conciliacao!A9)</f>
        <v/>
      </c>
      <c r="I9" s="10">
        <f>SUM(B9:F9)-SUM(G9:H9)</f>
        <v/>
      </c>
      <c r="J9" s="5">
        <f>SUMIFS(df_blueme_sem_parcelamento!F:F,df_blueme_sem_parcelamento!I:I,Conciliacao!A9)</f>
        <v/>
      </c>
      <c r="K9" s="5">
        <f>SUMIFS(df_blueme_com_parcelamento!I:I,df_blueme_com_parcelamento!L:L,Conciliacao!A9)</f>
        <v/>
      </c>
      <c r="L9" s="9">
        <f>SUMIFS(df_mutuos!I:I,df_mutuos!B:B,Conciliacao!A9,df_mutuos!G:G,"b'\x00'")</f>
        <v/>
      </c>
      <c r="M9" s="9">
        <f>SUMIFS(df_taxas_bancarias!E:E,df_taxas_bancarias!D:D,Conciliacao!A9,df_taxas_bancarias!F:F,"b'\x00'")</f>
        <v/>
      </c>
      <c r="N9" s="11">
        <f>SUMIFS(df_extratos!I:I,df_extratos!F:F,Conciliacao!A9,df_extratos!G:G,"DEBITO")</f>
        <v/>
      </c>
      <c r="O9" s="12">
        <f>SUM(J9:M9)+N9</f>
        <v/>
      </c>
      <c r="P9" s="26">
        <f>O9-I9</f>
        <v/>
      </c>
    </row>
    <row r="10" hidden="1">
      <c r="A10" s="6" t="n">
        <v>45300</v>
      </c>
      <c r="B10" s="4">
        <f>SUMIFS(df_faturam_zig!K:K,df_faturam_zig!L:L,Conciliacao!A10)</f>
        <v/>
      </c>
      <c r="C10" s="4" t="n"/>
      <c r="D10" s="4">
        <f>SUMIFS(df_faturam_zig!E:E,df_faturam_zig!L:L,Conciliacao!A10,df_faturam_zig!F:F,"DINHEIRO")</f>
        <v/>
      </c>
      <c r="E10" s="4">
        <f>SUMIFS(view_parc_agrup!G:G,view_parc_agrup!F:F,Conciliacao!A10)</f>
        <v/>
      </c>
      <c r="F10" s="7">
        <f>SUMIFS(df_mutuos!H:H,df_mutuos!B:B,Conciliacao!A10)</f>
        <v/>
      </c>
      <c r="G10" s="8">
        <f>SUMIFS(df_extratos!I:I,df_extratos!F:F,Conciliacao!A10,df_extratos!G:G,"CREDITO")</f>
        <v/>
      </c>
      <c r="H10" s="24">
        <f>SUMIFS(df_tesouraria_trans!E:E,df_tesouraria_trans!D:D,Conciliacao!A10)</f>
        <v/>
      </c>
      <c r="I10" s="10">
        <f>SUM(B10:F10)-SUM(G10:H10)</f>
        <v/>
      </c>
      <c r="J10" s="5">
        <f>SUMIFS(df_blueme_sem_parcelamento!F:F,df_blueme_sem_parcelamento!I:I,Conciliacao!A10)</f>
        <v/>
      </c>
      <c r="K10" s="5">
        <f>SUMIFS(df_blueme_com_parcelamento!I:I,df_blueme_com_parcelamento!L:L,Conciliacao!A10)</f>
        <v/>
      </c>
      <c r="L10" s="9">
        <f>SUMIFS(df_mutuos!I:I,df_mutuos!B:B,Conciliacao!A10,df_mutuos!G:G,"b'\x00'")</f>
        <v/>
      </c>
      <c r="M10" s="9">
        <f>SUMIFS(df_taxas_bancarias!E:E,df_taxas_bancarias!D:D,Conciliacao!A10,df_taxas_bancarias!F:F,"b'\x00'")</f>
        <v/>
      </c>
      <c r="N10" s="11">
        <f>SUMIFS(df_extratos!I:I,df_extratos!F:F,Conciliacao!A10,df_extratos!G:G,"DEBITO")</f>
        <v/>
      </c>
      <c r="O10" s="12">
        <f>SUM(J10:M10)+N10</f>
        <v/>
      </c>
      <c r="P10" s="26">
        <f>O10-I10</f>
        <v/>
      </c>
    </row>
    <row r="11" hidden="1">
      <c r="A11" s="6" t="n">
        <v>45301</v>
      </c>
      <c r="B11" s="4">
        <f>SUMIFS(df_faturam_zig!K:K,df_faturam_zig!L:L,Conciliacao!A11)</f>
        <v/>
      </c>
      <c r="C11" s="4" t="n"/>
      <c r="D11" s="4">
        <f>SUMIFS(df_faturam_zig!E:E,df_faturam_zig!L:L,Conciliacao!A11,df_faturam_zig!F:F,"DINHEIRO")</f>
        <v/>
      </c>
      <c r="E11" s="4">
        <f>SUMIFS(view_parc_agrup!G:G,view_parc_agrup!F:F,Conciliacao!A11)</f>
        <v/>
      </c>
      <c r="F11" s="7">
        <f>SUMIFS(df_mutuos!H:H,df_mutuos!B:B,Conciliacao!A11)</f>
        <v/>
      </c>
      <c r="G11" s="8">
        <f>SUMIFS(df_extratos!I:I,df_extratos!F:F,Conciliacao!A11,df_extratos!G:G,"CREDITO")</f>
        <v/>
      </c>
      <c r="H11" s="24">
        <f>SUMIFS(df_tesouraria_trans!E:E,df_tesouraria_trans!D:D,Conciliacao!A11)</f>
        <v/>
      </c>
      <c r="I11" s="10">
        <f>SUM(B11:F11)-SUM(G11:H11)</f>
        <v/>
      </c>
      <c r="J11" s="5">
        <f>SUMIFS(df_blueme_sem_parcelamento!F:F,df_blueme_sem_parcelamento!I:I,Conciliacao!A11)</f>
        <v/>
      </c>
      <c r="K11" s="5">
        <f>SUMIFS(df_blueme_com_parcelamento!I:I,df_blueme_com_parcelamento!L:L,Conciliacao!A11)</f>
        <v/>
      </c>
      <c r="L11" s="9">
        <f>SUMIFS(df_mutuos!I:I,df_mutuos!B:B,Conciliacao!A11,df_mutuos!G:G,"b'\x00'")</f>
        <v/>
      </c>
      <c r="M11" s="9">
        <f>SUMIFS(df_taxas_bancarias!E:E,df_taxas_bancarias!D:D,Conciliacao!A11,df_taxas_bancarias!F:F,"b'\x00'")</f>
        <v/>
      </c>
      <c r="N11" s="11">
        <f>SUMIFS(df_extratos!I:I,df_extratos!F:F,Conciliacao!A11,df_extratos!G:G,"DEBITO")</f>
        <v/>
      </c>
      <c r="O11" s="12">
        <f>SUM(J11:M11)+N11</f>
        <v/>
      </c>
      <c r="P11" s="26">
        <f>O11-I11</f>
        <v/>
      </c>
    </row>
    <row r="12" hidden="1">
      <c r="A12" s="6" t="n">
        <v>45302</v>
      </c>
      <c r="B12" s="4">
        <f>SUMIFS(df_faturam_zig!K:K,df_faturam_zig!L:L,Conciliacao!A12)</f>
        <v/>
      </c>
      <c r="C12" s="4" t="n"/>
      <c r="D12" s="4">
        <f>SUMIFS(df_faturam_zig!E:E,df_faturam_zig!L:L,Conciliacao!A12,df_faturam_zig!F:F,"DINHEIRO")</f>
        <v/>
      </c>
      <c r="E12" s="4">
        <f>SUMIFS(view_parc_agrup!G:G,view_parc_agrup!F:F,Conciliacao!A12)</f>
        <v/>
      </c>
      <c r="F12" s="7">
        <f>SUMIFS(df_mutuos!H:H,df_mutuos!B:B,Conciliacao!A12)</f>
        <v/>
      </c>
      <c r="G12" s="8">
        <f>SUMIFS(df_extratos!I:I,df_extratos!F:F,Conciliacao!A12,df_extratos!G:G,"CREDITO")</f>
        <v/>
      </c>
      <c r="H12" s="24">
        <f>SUMIFS(df_tesouraria_trans!E:E,df_tesouraria_trans!D:D,Conciliacao!A12)</f>
        <v/>
      </c>
      <c r="I12" s="10">
        <f>SUM(B12:F12)-SUM(G12:H12)</f>
        <v/>
      </c>
      <c r="J12" s="5">
        <f>SUMIFS(df_blueme_sem_parcelamento!F:F,df_blueme_sem_parcelamento!I:I,Conciliacao!A12)</f>
        <v/>
      </c>
      <c r="K12" s="5">
        <f>SUMIFS(df_blueme_com_parcelamento!I:I,df_blueme_com_parcelamento!L:L,Conciliacao!A12)</f>
        <v/>
      </c>
      <c r="L12" s="9">
        <f>SUMIFS(df_mutuos!I:I,df_mutuos!B:B,Conciliacao!A12,df_mutuos!G:G,"b'\x00'")</f>
        <v/>
      </c>
      <c r="M12" s="9">
        <f>SUMIFS(df_taxas_bancarias!E:E,df_taxas_bancarias!D:D,Conciliacao!A12,df_taxas_bancarias!F:F,"b'\x00'")</f>
        <v/>
      </c>
      <c r="N12" s="11">
        <f>SUMIFS(df_extratos!I:I,df_extratos!F:F,Conciliacao!A12,df_extratos!G:G,"DEBITO")</f>
        <v/>
      </c>
      <c r="O12" s="12">
        <f>SUM(J12:M12)+N12</f>
        <v/>
      </c>
      <c r="P12" s="26">
        <f>O12-I12</f>
        <v/>
      </c>
    </row>
    <row r="13" hidden="1">
      <c r="A13" s="6" t="n">
        <v>45303</v>
      </c>
      <c r="B13" s="4">
        <f>SUMIFS(df_faturam_zig!K:K,df_faturam_zig!L:L,Conciliacao!A13)</f>
        <v/>
      </c>
      <c r="C13" s="4" t="n"/>
      <c r="D13" s="4">
        <f>SUMIFS(df_faturam_zig!E:E,df_faturam_zig!L:L,Conciliacao!A13,df_faturam_zig!F:F,"DINHEIRO")</f>
        <v/>
      </c>
      <c r="E13" s="4">
        <f>SUMIFS(view_parc_agrup!G:G,view_parc_agrup!F:F,Conciliacao!A13)</f>
        <v/>
      </c>
      <c r="F13" s="7">
        <f>SUMIFS(df_mutuos!H:H,df_mutuos!B:B,Conciliacao!A13)</f>
        <v/>
      </c>
      <c r="G13" s="8">
        <f>SUMIFS(df_extratos!I:I,df_extratos!F:F,Conciliacao!A13,df_extratos!G:G,"CREDITO")</f>
        <v/>
      </c>
      <c r="H13" s="24">
        <f>SUMIFS(df_tesouraria_trans!E:E,df_tesouraria_trans!D:D,Conciliacao!A13)</f>
        <v/>
      </c>
      <c r="I13" s="10">
        <f>SUM(B13:F13)-SUM(G13:H13)</f>
        <v/>
      </c>
      <c r="J13" s="5">
        <f>SUMIFS(df_blueme_sem_parcelamento!F:F,df_blueme_sem_parcelamento!I:I,Conciliacao!A13)</f>
        <v/>
      </c>
      <c r="K13" s="5">
        <f>SUMIFS(df_blueme_com_parcelamento!I:I,df_blueme_com_parcelamento!L:L,Conciliacao!A13)</f>
        <v/>
      </c>
      <c r="L13" s="9">
        <f>SUMIFS(df_mutuos!I:I,df_mutuos!B:B,Conciliacao!A13,df_mutuos!G:G,"b'\x00'")</f>
        <v/>
      </c>
      <c r="M13" s="9">
        <f>SUMIFS(df_taxas_bancarias!E:E,df_taxas_bancarias!D:D,Conciliacao!A13,df_taxas_bancarias!F:F,"b'\x00'")</f>
        <v/>
      </c>
      <c r="N13" s="11">
        <f>SUMIFS(df_extratos!I:I,df_extratos!F:F,Conciliacao!A13,df_extratos!G:G,"DEBITO")</f>
        <v/>
      </c>
      <c r="O13" s="12">
        <f>SUM(J13:M13)+N13</f>
        <v/>
      </c>
      <c r="P13" s="26">
        <f>O13-I13</f>
        <v/>
      </c>
    </row>
    <row r="14" hidden="1">
      <c r="A14" s="6" t="n">
        <v>45304</v>
      </c>
      <c r="B14" s="4">
        <f>SUMIFS(df_faturam_zig!K:K,df_faturam_zig!L:L,Conciliacao!A14)</f>
        <v/>
      </c>
      <c r="C14" s="4" t="n"/>
      <c r="D14" s="4">
        <f>SUMIFS(df_faturam_zig!E:E,df_faturam_zig!L:L,Conciliacao!A14,df_faturam_zig!F:F,"DINHEIRO")</f>
        <v/>
      </c>
      <c r="E14" s="4">
        <f>SUMIFS(view_parc_agrup!G:G,view_parc_agrup!F:F,Conciliacao!A14)</f>
        <v/>
      </c>
      <c r="F14" s="7">
        <f>SUMIFS(df_mutuos!H:H,df_mutuos!B:B,Conciliacao!A14)</f>
        <v/>
      </c>
      <c r="G14" s="8">
        <f>SUMIFS(df_extratos!I:I,df_extratos!F:F,Conciliacao!A14,df_extratos!G:G,"CREDITO")</f>
        <v/>
      </c>
      <c r="H14" s="24">
        <f>SUMIFS(df_tesouraria_trans!E:E,df_tesouraria_trans!D:D,Conciliacao!A14)</f>
        <v/>
      </c>
      <c r="I14" s="10">
        <f>SUM(B14:F14)-SUM(G14:H14)</f>
        <v/>
      </c>
      <c r="J14" s="5">
        <f>SUMIFS(df_blueme_sem_parcelamento!F:F,df_blueme_sem_parcelamento!I:I,Conciliacao!A14)</f>
        <v/>
      </c>
      <c r="K14" s="5">
        <f>SUMIFS(df_blueme_com_parcelamento!I:I,df_blueme_com_parcelamento!L:L,Conciliacao!A14)</f>
        <v/>
      </c>
      <c r="L14" s="9">
        <f>SUMIFS(df_mutuos!I:I,df_mutuos!B:B,Conciliacao!A14,df_mutuos!G:G,"b'\x00'")</f>
        <v/>
      </c>
      <c r="M14" s="9">
        <f>SUMIFS(df_taxas_bancarias!E:E,df_taxas_bancarias!D:D,Conciliacao!A14,df_taxas_bancarias!F:F,"b'\x00'")</f>
        <v/>
      </c>
      <c r="N14" s="11">
        <f>SUMIFS(df_extratos!I:I,df_extratos!F:F,Conciliacao!A14,df_extratos!G:G,"DEBITO")</f>
        <v/>
      </c>
      <c r="O14" s="12">
        <f>SUM(J14:M14)+N14</f>
        <v/>
      </c>
      <c r="P14" s="26">
        <f>O14-I14</f>
        <v/>
      </c>
    </row>
    <row r="15" hidden="1">
      <c r="A15" s="6" t="n">
        <v>45305</v>
      </c>
      <c r="B15" s="4">
        <f>SUMIFS(df_faturam_zig!K:K,df_faturam_zig!L:L,Conciliacao!A15)</f>
        <v/>
      </c>
      <c r="C15" s="4" t="n"/>
      <c r="D15" s="4">
        <f>SUMIFS(df_faturam_zig!E:E,df_faturam_zig!L:L,Conciliacao!A15,df_faturam_zig!F:F,"DINHEIRO")</f>
        <v/>
      </c>
      <c r="E15" s="4">
        <f>SUMIFS(view_parc_agrup!G:G,view_parc_agrup!F:F,Conciliacao!A15)</f>
        <v/>
      </c>
      <c r="F15" s="7">
        <f>SUMIFS(df_mutuos!H:H,df_mutuos!B:B,Conciliacao!A15)</f>
        <v/>
      </c>
      <c r="G15" s="8">
        <f>SUMIFS(df_extratos!I:I,df_extratos!F:F,Conciliacao!A15,df_extratos!G:G,"CREDITO")</f>
        <v/>
      </c>
      <c r="H15" s="24">
        <f>SUMIFS(df_tesouraria_trans!E:E,df_tesouraria_trans!D:D,Conciliacao!A15)</f>
        <v/>
      </c>
      <c r="I15" s="10">
        <f>SUM(B15:F15)-SUM(G15:H15)</f>
        <v/>
      </c>
      <c r="J15" s="5">
        <f>SUMIFS(df_blueme_sem_parcelamento!F:F,df_blueme_sem_parcelamento!I:I,Conciliacao!A15)</f>
        <v/>
      </c>
      <c r="K15" s="5">
        <f>SUMIFS(df_blueme_com_parcelamento!I:I,df_blueme_com_parcelamento!L:L,Conciliacao!A15)</f>
        <v/>
      </c>
      <c r="L15" s="9">
        <f>SUMIFS(df_mutuos!I:I,df_mutuos!B:B,Conciliacao!A15,df_mutuos!G:G,"b'\x00'")</f>
        <v/>
      </c>
      <c r="M15" s="9">
        <f>SUMIFS(df_taxas_bancarias!E:E,df_taxas_bancarias!D:D,Conciliacao!A15,df_taxas_bancarias!F:F,"b'\x00'")</f>
        <v/>
      </c>
      <c r="N15" s="11">
        <f>SUMIFS(df_extratos!I:I,df_extratos!F:F,Conciliacao!A15,df_extratos!G:G,"DEBITO")</f>
        <v/>
      </c>
      <c r="O15" s="12">
        <f>SUM(J15:M15)+N15</f>
        <v/>
      </c>
      <c r="P15" s="26">
        <f>O15-I15</f>
        <v/>
      </c>
    </row>
    <row r="16" hidden="1">
      <c r="A16" s="6" t="n">
        <v>45306</v>
      </c>
      <c r="B16" s="4">
        <f>SUMIFS(df_faturam_zig!K:K,df_faturam_zig!L:L,Conciliacao!A16)</f>
        <v/>
      </c>
      <c r="C16" s="4" t="n"/>
      <c r="D16" s="4">
        <f>SUMIFS(df_faturam_zig!E:E,df_faturam_zig!L:L,Conciliacao!A16,df_faturam_zig!F:F,"DINHEIRO")</f>
        <v/>
      </c>
      <c r="E16" s="4">
        <f>SUMIFS(view_parc_agrup!G:G,view_parc_agrup!F:F,Conciliacao!A16)</f>
        <v/>
      </c>
      <c r="F16" s="7">
        <f>SUMIFS(df_mutuos!H:H,df_mutuos!B:B,Conciliacao!A16)</f>
        <v/>
      </c>
      <c r="G16" s="8">
        <f>SUMIFS(df_extratos!I:I,df_extratos!F:F,Conciliacao!A16,df_extratos!G:G,"CREDITO")</f>
        <v/>
      </c>
      <c r="H16" s="24">
        <f>SUMIFS(df_tesouraria_trans!E:E,df_tesouraria_trans!D:D,Conciliacao!A16)</f>
        <v/>
      </c>
      <c r="I16" s="10">
        <f>SUM(B16:F16)-SUM(G16:H16)</f>
        <v/>
      </c>
      <c r="J16" s="5">
        <f>SUMIFS(df_blueme_sem_parcelamento!F:F,df_blueme_sem_parcelamento!I:I,Conciliacao!A16)</f>
        <v/>
      </c>
      <c r="K16" s="5">
        <f>SUMIFS(df_blueme_com_parcelamento!I:I,df_blueme_com_parcelamento!L:L,Conciliacao!A16)</f>
        <v/>
      </c>
      <c r="L16" s="9">
        <f>SUMIFS(df_mutuos!I:I,df_mutuos!B:B,Conciliacao!A16,df_mutuos!G:G,"b'\x00'")</f>
        <v/>
      </c>
      <c r="M16" s="9">
        <f>SUMIFS(df_taxas_bancarias!E:E,df_taxas_bancarias!D:D,Conciliacao!A16,df_taxas_bancarias!F:F,"b'\x00'")</f>
        <v/>
      </c>
      <c r="N16" s="11">
        <f>SUMIFS(df_extratos!I:I,df_extratos!F:F,Conciliacao!A16,df_extratos!G:G,"DEBITO")</f>
        <v/>
      </c>
      <c r="O16" s="12">
        <f>SUM(J16:M16)+N16</f>
        <v/>
      </c>
      <c r="P16" s="26">
        <f>O16-I16</f>
        <v/>
      </c>
    </row>
    <row r="17" hidden="1">
      <c r="A17" s="6" t="n">
        <v>45307</v>
      </c>
      <c r="B17" s="4">
        <f>SUMIFS(df_faturam_zig!K:K,df_faturam_zig!L:L,Conciliacao!A17)</f>
        <v/>
      </c>
      <c r="C17" s="4" t="n"/>
      <c r="D17" s="4">
        <f>SUMIFS(df_faturam_zig!E:E,df_faturam_zig!L:L,Conciliacao!A17,df_faturam_zig!F:F,"DINHEIRO")</f>
        <v/>
      </c>
      <c r="E17" s="4">
        <f>SUMIFS(view_parc_agrup!G:G,view_parc_agrup!F:F,Conciliacao!A17)</f>
        <v/>
      </c>
      <c r="F17" s="7">
        <f>SUMIFS(df_mutuos!H:H,df_mutuos!B:B,Conciliacao!A17)</f>
        <v/>
      </c>
      <c r="G17" s="8">
        <f>SUMIFS(df_extratos!I:I,df_extratos!F:F,Conciliacao!A17,df_extratos!G:G,"CREDITO")</f>
        <v/>
      </c>
      <c r="H17" s="24">
        <f>SUMIFS(df_tesouraria_trans!E:E,df_tesouraria_trans!D:D,Conciliacao!A17)</f>
        <v/>
      </c>
      <c r="I17" s="10">
        <f>SUM(B17:F17)-SUM(G17:H17)</f>
        <v/>
      </c>
      <c r="J17" s="5">
        <f>SUMIFS(df_blueme_sem_parcelamento!F:F,df_blueme_sem_parcelamento!I:I,Conciliacao!A17)</f>
        <v/>
      </c>
      <c r="K17" s="5">
        <f>SUMIFS(df_blueme_com_parcelamento!I:I,df_blueme_com_parcelamento!L:L,Conciliacao!A17)</f>
        <v/>
      </c>
      <c r="L17" s="9">
        <f>SUMIFS(df_mutuos!I:I,df_mutuos!B:B,Conciliacao!A17,df_mutuos!G:G,"b'\x00'")</f>
        <v/>
      </c>
      <c r="M17" s="9">
        <f>SUMIFS(df_taxas_bancarias!E:E,df_taxas_bancarias!D:D,Conciliacao!A17,df_taxas_bancarias!F:F,"b'\x00'")</f>
        <v/>
      </c>
      <c r="N17" s="11">
        <f>SUMIFS(df_extratos!I:I,df_extratos!F:F,Conciliacao!A17,df_extratos!G:G,"DEBITO")</f>
        <v/>
      </c>
      <c r="O17" s="12">
        <f>SUM(J17:M17)+N17</f>
        <v/>
      </c>
      <c r="P17" s="26">
        <f>O17-I17</f>
        <v/>
      </c>
    </row>
    <row r="18" hidden="1">
      <c r="A18" s="6" t="n">
        <v>45308</v>
      </c>
      <c r="B18" s="4">
        <f>SUMIFS(df_faturam_zig!K:K,df_faturam_zig!L:L,Conciliacao!A18)</f>
        <v/>
      </c>
      <c r="C18" s="4" t="n"/>
      <c r="D18" s="4">
        <f>SUMIFS(df_faturam_zig!E:E,df_faturam_zig!L:L,Conciliacao!A18,df_faturam_zig!F:F,"DINHEIRO")</f>
        <v/>
      </c>
      <c r="E18" s="4">
        <f>SUMIFS(view_parc_agrup!G:G,view_parc_agrup!F:F,Conciliacao!A18)</f>
        <v/>
      </c>
      <c r="F18" s="7">
        <f>SUMIFS(df_mutuos!H:H,df_mutuos!B:B,Conciliacao!A18)</f>
        <v/>
      </c>
      <c r="G18" s="8">
        <f>SUMIFS(df_extratos!I:I,df_extratos!F:F,Conciliacao!A18,df_extratos!G:G,"CREDITO")</f>
        <v/>
      </c>
      <c r="H18" s="24">
        <f>SUMIFS(df_tesouraria_trans!E:E,df_tesouraria_trans!D:D,Conciliacao!A18)</f>
        <v/>
      </c>
      <c r="I18" s="10">
        <f>SUM(B18:F18)-SUM(G18:H18)</f>
        <v/>
      </c>
      <c r="J18" s="5">
        <f>SUMIFS(df_blueme_sem_parcelamento!F:F,df_blueme_sem_parcelamento!I:I,Conciliacao!A18)</f>
        <v/>
      </c>
      <c r="K18" s="5">
        <f>SUMIFS(df_blueme_com_parcelamento!I:I,df_blueme_com_parcelamento!L:L,Conciliacao!A18)</f>
        <v/>
      </c>
      <c r="L18" s="9">
        <f>SUMIFS(df_mutuos!I:I,df_mutuos!B:B,Conciliacao!A18,df_mutuos!G:G,"b'\x00'")</f>
        <v/>
      </c>
      <c r="M18" s="9">
        <f>SUMIFS(df_taxas_bancarias!E:E,df_taxas_bancarias!D:D,Conciliacao!A18,df_taxas_bancarias!F:F,"b'\x00'")</f>
        <v/>
      </c>
      <c r="N18" s="11">
        <f>SUMIFS(df_extratos!I:I,df_extratos!F:F,Conciliacao!A18,df_extratos!G:G,"DEBITO")</f>
        <v/>
      </c>
      <c r="O18" s="12">
        <f>SUM(J18:M18)+N18</f>
        <v/>
      </c>
      <c r="P18" s="26">
        <f>O18-I18</f>
        <v/>
      </c>
    </row>
    <row r="19" hidden="1">
      <c r="A19" s="6" t="n">
        <v>45309</v>
      </c>
      <c r="B19" s="4">
        <f>SUMIFS(df_faturam_zig!K:K,df_faturam_zig!L:L,Conciliacao!A19)</f>
        <v/>
      </c>
      <c r="C19" s="4" t="n"/>
      <c r="D19" s="4">
        <f>SUMIFS(df_faturam_zig!E:E,df_faturam_zig!L:L,Conciliacao!A19,df_faturam_zig!F:F,"DINHEIRO")</f>
        <v/>
      </c>
      <c r="E19" s="4">
        <f>SUMIFS(view_parc_agrup!G:G,view_parc_agrup!F:F,Conciliacao!A19)</f>
        <v/>
      </c>
      <c r="F19" s="7">
        <f>SUMIFS(df_mutuos!H:H,df_mutuos!B:B,Conciliacao!A19)</f>
        <v/>
      </c>
      <c r="G19" s="8">
        <f>SUMIFS(df_extratos!I:I,df_extratos!F:F,Conciliacao!A19,df_extratos!G:G,"CREDITO")</f>
        <v/>
      </c>
      <c r="H19" s="24">
        <f>SUMIFS(df_tesouraria_trans!E:E,df_tesouraria_trans!D:D,Conciliacao!A19)</f>
        <v/>
      </c>
      <c r="I19" s="10">
        <f>SUM(B19:F19)-SUM(G19:H19)</f>
        <v/>
      </c>
      <c r="J19" s="5">
        <f>SUMIFS(df_blueme_sem_parcelamento!F:F,df_blueme_sem_parcelamento!I:I,Conciliacao!A19)</f>
        <v/>
      </c>
      <c r="K19" s="5">
        <f>SUMIFS(df_blueme_com_parcelamento!I:I,df_blueme_com_parcelamento!L:L,Conciliacao!A19)</f>
        <v/>
      </c>
      <c r="L19" s="9">
        <f>SUMIFS(df_mutuos!I:I,df_mutuos!B:B,Conciliacao!A19,df_mutuos!G:G,"b'\x00'")</f>
        <v/>
      </c>
      <c r="M19" s="9">
        <f>SUMIFS(df_taxas_bancarias!E:E,df_taxas_bancarias!D:D,Conciliacao!A19,df_taxas_bancarias!F:F,"b'\x00'")</f>
        <v/>
      </c>
      <c r="N19" s="11">
        <f>SUMIFS(df_extratos!I:I,df_extratos!F:F,Conciliacao!A19,df_extratos!G:G,"DEBITO")</f>
        <v/>
      </c>
      <c r="O19" s="12">
        <f>SUM(J19:M19)+N19</f>
        <v/>
      </c>
      <c r="P19" s="26">
        <f>O19-I19</f>
        <v/>
      </c>
    </row>
    <row r="20" hidden="1">
      <c r="A20" s="6" t="n">
        <v>45310</v>
      </c>
      <c r="B20" s="4">
        <f>SUMIFS(df_faturam_zig!K:K,df_faturam_zig!L:L,Conciliacao!A20)</f>
        <v/>
      </c>
      <c r="C20" s="4" t="n"/>
      <c r="D20" s="4">
        <f>SUMIFS(df_faturam_zig!E:E,df_faturam_zig!L:L,Conciliacao!A20,df_faturam_zig!F:F,"DINHEIRO")</f>
        <v/>
      </c>
      <c r="E20" s="4">
        <f>SUMIFS(view_parc_agrup!G:G,view_parc_agrup!F:F,Conciliacao!A20)</f>
        <v/>
      </c>
      <c r="F20" s="7">
        <f>SUMIFS(df_mutuos!H:H,df_mutuos!B:B,Conciliacao!A20)</f>
        <v/>
      </c>
      <c r="G20" s="8">
        <f>SUMIFS(df_extratos!I:I,df_extratos!F:F,Conciliacao!A20,df_extratos!G:G,"CREDITO")</f>
        <v/>
      </c>
      <c r="H20" s="24">
        <f>SUMIFS(df_tesouraria_trans!E:E,df_tesouraria_trans!D:D,Conciliacao!A20)</f>
        <v/>
      </c>
      <c r="I20" s="10">
        <f>SUM(B20:F20)-SUM(G20:H20)</f>
        <v/>
      </c>
      <c r="J20" s="5">
        <f>SUMIFS(df_blueme_sem_parcelamento!F:F,df_blueme_sem_parcelamento!I:I,Conciliacao!A20)</f>
        <v/>
      </c>
      <c r="K20" s="5">
        <f>SUMIFS(df_blueme_com_parcelamento!I:I,df_blueme_com_parcelamento!L:L,Conciliacao!A20)</f>
        <v/>
      </c>
      <c r="L20" s="9">
        <f>SUMIFS(df_mutuos!I:I,df_mutuos!B:B,Conciliacao!A20,df_mutuos!G:G,"b'\x00'")</f>
        <v/>
      </c>
      <c r="M20" s="9">
        <f>SUMIFS(df_taxas_bancarias!E:E,df_taxas_bancarias!D:D,Conciliacao!A20,df_taxas_bancarias!F:F,"b'\x00'")</f>
        <v/>
      </c>
      <c r="N20" s="11">
        <f>SUMIFS(df_extratos!I:I,df_extratos!F:F,Conciliacao!A20,df_extratos!G:G,"DEBITO")</f>
        <v/>
      </c>
      <c r="O20" s="12">
        <f>SUM(J20:M20)+N20</f>
        <v/>
      </c>
      <c r="P20" s="26">
        <f>O20-I20</f>
        <v/>
      </c>
    </row>
    <row r="21" hidden="1">
      <c r="A21" s="6" t="n">
        <v>45311</v>
      </c>
      <c r="B21" s="4">
        <f>SUMIFS(df_faturam_zig!K:K,df_faturam_zig!L:L,Conciliacao!A21)</f>
        <v/>
      </c>
      <c r="C21" s="4" t="n"/>
      <c r="D21" s="4">
        <f>SUMIFS(df_faturam_zig!E:E,df_faturam_zig!L:L,Conciliacao!A21,df_faturam_zig!F:F,"DINHEIRO")</f>
        <v/>
      </c>
      <c r="E21" s="4">
        <f>SUMIFS(view_parc_agrup!G:G,view_parc_agrup!F:F,Conciliacao!A21)</f>
        <v/>
      </c>
      <c r="F21" s="7">
        <f>SUMIFS(df_mutuos!H:H,df_mutuos!B:B,Conciliacao!A21)</f>
        <v/>
      </c>
      <c r="G21" s="8">
        <f>SUMIFS(df_extratos!I:I,df_extratos!F:F,Conciliacao!A21,df_extratos!G:G,"CREDITO")</f>
        <v/>
      </c>
      <c r="H21" s="24">
        <f>SUMIFS(df_tesouraria_trans!E:E,df_tesouraria_trans!D:D,Conciliacao!A21)</f>
        <v/>
      </c>
      <c r="I21" s="10">
        <f>SUM(B21:F21)-SUM(G21:H21)</f>
        <v/>
      </c>
      <c r="J21" s="5">
        <f>SUMIFS(df_blueme_sem_parcelamento!F:F,df_blueme_sem_parcelamento!I:I,Conciliacao!A21)</f>
        <v/>
      </c>
      <c r="K21" s="5">
        <f>SUMIFS(df_blueme_com_parcelamento!I:I,df_blueme_com_parcelamento!L:L,Conciliacao!A21)</f>
        <v/>
      </c>
      <c r="L21" s="9">
        <f>SUMIFS(df_mutuos!I:I,df_mutuos!B:B,Conciliacao!A21,df_mutuos!G:G,"b'\x00'")</f>
        <v/>
      </c>
      <c r="M21" s="9">
        <f>SUMIFS(df_taxas_bancarias!E:E,df_taxas_bancarias!D:D,Conciliacao!A21,df_taxas_bancarias!F:F,"b'\x00'")</f>
        <v/>
      </c>
      <c r="N21" s="11">
        <f>SUMIFS(df_extratos!I:I,df_extratos!F:F,Conciliacao!A21,df_extratos!G:G,"DEBITO")</f>
        <v/>
      </c>
      <c r="O21" s="12">
        <f>SUM(J21:M21)+N21</f>
        <v/>
      </c>
      <c r="P21" s="26">
        <f>O21-I21</f>
        <v/>
      </c>
    </row>
    <row r="22" hidden="1">
      <c r="A22" s="6" t="n">
        <v>45312</v>
      </c>
      <c r="B22" s="4">
        <f>SUMIFS(df_faturam_zig!K:K,df_faturam_zig!L:L,Conciliacao!A22)</f>
        <v/>
      </c>
      <c r="C22" s="4" t="n"/>
      <c r="D22" s="4">
        <f>SUMIFS(df_faturam_zig!E:E,df_faturam_zig!L:L,Conciliacao!A22,df_faturam_zig!F:F,"DINHEIRO")</f>
        <v/>
      </c>
      <c r="E22" s="4">
        <f>SUMIFS(view_parc_agrup!G:G,view_parc_agrup!F:F,Conciliacao!A22)</f>
        <v/>
      </c>
      <c r="F22" s="7">
        <f>SUMIFS(df_mutuos!H:H,df_mutuos!B:B,Conciliacao!A22)</f>
        <v/>
      </c>
      <c r="G22" s="8">
        <f>SUMIFS(df_extratos!I:I,df_extratos!F:F,Conciliacao!A22,df_extratos!G:G,"CREDITO")</f>
        <v/>
      </c>
      <c r="H22" s="24">
        <f>SUMIFS(df_tesouraria_trans!E:E,df_tesouraria_trans!D:D,Conciliacao!A22)</f>
        <v/>
      </c>
      <c r="I22" s="10">
        <f>SUM(B22:F22)-SUM(G22:H22)</f>
        <v/>
      </c>
      <c r="J22" s="5">
        <f>SUMIFS(df_blueme_sem_parcelamento!F:F,df_blueme_sem_parcelamento!I:I,Conciliacao!A22)</f>
        <v/>
      </c>
      <c r="K22" s="5">
        <f>SUMIFS(df_blueme_com_parcelamento!I:I,df_blueme_com_parcelamento!L:L,Conciliacao!A22)</f>
        <v/>
      </c>
      <c r="L22" s="9">
        <f>SUMIFS(df_mutuos!I:I,df_mutuos!B:B,Conciliacao!A22,df_mutuos!G:G,"b'\x00'")</f>
        <v/>
      </c>
      <c r="M22" s="9">
        <f>SUMIFS(df_taxas_bancarias!E:E,df_taxas_bancarias!D:D,Conciliacao!A22,df_taxas_bancarias!F:F,"b'\x00'")</f>
        <v/>
      </c>
      <c r="N22" s="11">
        <f>SUMIFS(df_extratos!I:I,df_extratos!F:F,Conciliacao!A22,df_extratos!G:G,"DEBITO")</f>
        <v/>
      </c>
      <c r="O22" s="12">
        <f>SUM(J22:M22)+N22</f>
        <v/>
      </c>
      <c r="P22" s="26">
        <f>O22-I22</f>
        <v/>
      </c>
    </row>
    <row r="23" hidden="1">
      <c r="A23" s="6" t="n">
        <v>45313</v>
      </c>
      <c r="B23" s="4">
        <f>SUMIFS(df_faturam_zig!K:K,df_faturam_zig!L:L,Conciliacao!A23)</f>
        <v/>
      </c>
      <c r="C23" s="4" t="n"/>
      <c r="D23" s="4">
        <f>SUMIFS(df_faturam_zig!E:E,df_faturam_zig!L:L,Conciliacao!A23,df_faturam_zig!F:F,"DINHEIRO")</f>
        <v/>
      </c>
      <c r="E23" s="4">
        <f>SUMIFS(view_parc_agrup!G:G,view_parc_agrup!F:F,Conciliacao!A23)</f>
        <v/>
      </c>
      <c r="F23" s="7">
        <f>SUMIFS(df_mutuos!H:H,df_mutuos!B:B,Conciliacao!A23)</f>
        <v/>
      </c>
      <c r="G23" s="8">
        <f>SUMIFS(df_extratos!I:I,df_extratos!F:F,Conciliacao!A23,df_extratos!G:G,"CREDITO")</f>
        <v/>
      </c>
      <c r="H23" s="24">
        <f>SUMIFS(df_tesouraria_trans!E:E,df_tesouraria_trans!D:D,Conciliacao!A23)</f>
        <v/>
      </c>
      <c r="I23" s="10">
        <f>SUM(B23:F23)-SUM(G23:H23)</f>
        <v/>
      </c>
      <c r="J23" s="5">
        <f>SUMIFS(df_blueme_sem_parcelamento!F:F,df_blueme_sem_parcelamento!I:I,Conciliacao!A23)</f>
        <v/>
      </c>
      <c r="K23" s="5">
        <f>SUMIFS(df_blueme_com_parcelamento!I:I,df_blueme_com_parcelamento!L:L,Conciliacao!A23)</f>
        <v/>
      </c>
      <c r="L23" s="9">
        <f>SUMIFS(df_mutuos!I:I,df_mutuos!B:B,Conciliacao!A23,df_mutuos!G:G,"b'\x00'")</f>
        <v/>
      </c>
      <c r="M23" s="9">
        <f>SUMIFS(df_taxas_bancarias!E:E,df_taxas_bancarias!D:D,Conciliacao!A23,df_taxas_bancarias!F:F,"b'\x00'")</f>
        <v/>
      </c>
      <c r="N23" s="11">
        <f>SUMIFS(df_extratos!I:I,df_extratos!F:F,Conciliacao!A23,df_extratos!G:G,"DEBITO")</f>
        <v/>
      </c>
      <c r="O23" s="12">
        <f>SUM(J23:M23)+N23</f>
        <v/>
      </c>
      <c r="P23" s="26">
        <f>O23-I23</f>
        <v/>
      </c>
    </row>
    <row r="24" hidden="1">
      <c r="A24" s="6" t="n">
        <v>45314</v>
      </c>
      <c r="B24" s="4">
        <f>SUMIFS(df_faturam_zig!K:K,df_faturam_zig!L:L,Conciliacao!A24)</f>
        <v/>
      </c>
      <c r="C24" s="4" t="n"/>
      <c r="D24" s="4">
        <f>SUMIFS(df_faturam_zig!E:E,df_faturam_zig!L:L,Conciliacao!A24,df_faturam_zig!F:F,"DINHEIRO")</f>
        <v/>
      </c>
      <c r="E24" s="4">
        <f>SUMIFS(view_parc_agrup!G:G,view_parc_agrup!F:F,Conciliacao!A24)</f>
        <v/>
      </c>
      <c r="F24" s="7">
        <f>SUMIFS(df_mutuos!H:H,df_mutuos!B:B,Conciliacao!A24)</f>
        <v/>
      </c>
      <c r="G24" s="8">
        <f>SUMIFS(df_extratos!I:I,df_extratos!F:F,Conciliacao!A24,df_extratos!G:G,"CREDITO")</f>
        <v/>
      </c>
      <c r="H24" s="24">
        <f>SUMIFS(df_tesouraria_trans!E:E,df_tesouraria_trans!D:D,Conciliacao!A24)</f>
        <v/>
      </c>
      <c r="I24" s="10">
        <f>SUM(B24:F24)-SUM(G24:H24)</f>
        <v/>
      </c>
      <c r="J24" s="5">
        <f>SUMIFS(df_blueme_sem_parcelamento!F:F,df_blueme_sem_parcelamento!I:I,Conciliacao!A24)</f>
        <v/>
      </c>
      <c r="K24" s="5">
        <f>SUMIFS(df_blueme_com_parcelamento!I:I,df_blueme_com_parcelamento!L:L,Conciliacao!A24)</f>
        <v/>
      </c>
      <c r="L24" s="9">
        <f>SUMIFS(df_mutuos!I:I,df_mutuos!B:B,Conciliacao!A24,df_mutuos!G:G,"b'\x00'")</f>
        <v/>
      </c>
      <c r="M24" s="9">
        <f>SUMIFS(df_taxas_bancarias!E:E,df_taxas_bancarias!D:D,Conciliacao!A24,df_taxas_bancarias!F:F,"b'\x00'")</f>
        <v/>
      </c>
      <c r="N24" s="11">
        <f>SUMIFS(df_extratos!I:I,df_extratos!F:F,Conciliacao!A24,df_extratos!G:G,"DEBITO")</f>
        <v/>
      </c>
      <c r="O24" s="12">
        <f>SUM(J24:M24)+N24</f>
        <v/>
      </c>
      <c r="P24" s="26">
        <f>O24-I24</f>
        <v/>
      </c>
    </row>
    <row r="25" hidden="1">
      <c r="A25" s="6" t="n">
        <v>45315</v>
      </c>
      <c r="B25" s="4">
        <f>SUMIFS(df_faturam_zig!K:K,df_faturam_zig!L:L,Conciliacao!A25)</f>
        <v/>
      </c>
      <c r="C25" s="4" t="n"/>
      <c r="D25" s="4">
        <f>SUMIFS(df_faturam_zig!E:E,df_faturam_zig!L:L,Conciliacao!A25,df_faturam_zig!F:F,"DINHEIRO")</f>
        <v/>
      </c>
      <c r="E25" s="4">
        <f>SUMIFS(view_parc_agrup!G:G,view_parc_agrup!F:F,Conciliacao!A25)</f>
        <v/>
      </c>
      <c r="F25" s="7">
        <f>SUMIFS(df_mutuos!H:H,df_mutuos!B:B,Conciliacao!A25)</f>
        <v/>
      </c>
      <c r="G25" s="8">
        <f>SUMIFS(df_extratos!I:I,df_extratos!F:F,Conciliacao!A25,df_extratos!G:G,"CREDITO")</f>
        <v/>
      </c>
      <c r="H25" s="24">
        <f>SUMIFS(df_tesouraria_trans!E:E,df_tesouraria_trans!D:D,Conciliacao!A25)</f>
        <v/>
      </c>
      <c r="I25" s="10">
        <f>SUM(B25:F25)-SUM(G25:H25)</f>
        <v/>
      </c>
      <c r="J25" s="5">
        <f>SUMIFS(df_blueme_sem_parcelamento!F:F,df_blueme_sem_parcelamento!I:I,Conciliacao!A25)</f>
        <v/>
      </c>
      <c r="K25" s="5">
        <f>SUMIFS(df_blueme_com_parcelamento!I:I,df_blueme_com_parcelamento!L:L,Conciliacao!A25)</f>
        <v/>
      </c>
      <c r="L25" s="9">
        <f>SUMIFS(df_mutuos!I:I,df_mutuos!B:B,Conciliacao!A25,df_mutuos!G:G,"b'\x00'")</f>
        <v/>
      </c>
      <c r="M25" s="9">
        <f>SUMIFS(df_taxas_bancarias!E:E,df_taxas_bancarias!D:D,Conciliacao!A25,df_taxas_bancarias!F:F,"b'\x00'")</f>
        <v/>
      </c>
      <c r="N25" s="11">
        <f>SUMIFS(df_extratos!I:I,df_extratos!F:F,Conciliacao!A25,df_extratos!G:G,"DEBITO")</f>
        <v/>
      </c>
      <c r="O25" s="12">
        <f>SUM(J25:M25)+N25</f>
        <v/>
      </c>
      <c r="P25" s="26">
        <f>O25-I25</f>
        <v/>
      </c>
    </row>
    <row r="26" hidden="1">
      <c r="A26" s="6" t="n">
        <v>45316</v>
      </c>
      <c r="B26" s="4">
        <f>SUMIFS(df_faturam_zig!K:K,df_faturam_zig!L:L,Conciliacao!A26)</f>
        <v/>
      </c>
      <c r="C26" s="4" t="n"/>
      <c r="D26" s="4">
        <f>SUMIFS(df_faturam_zig!E:E,df_faturam_zig!L:L,Conciliacao!A26,df_faturam_zig!F:F,"DINHEIRO")</f>
        <v/>
      </c>
      <c r="E26" s="4">
        <f>SUMIFS(view_parc_agrup!G:G,view_parc_agrup!F:F,Conciliacao!A26)</f>
        <v/>
      </c>
      <c r="F26" s="7">
        <f>SUMIFS(df_mutuos!H:H,df_mutuos!B:B,Conciliacao!A26)</f>
        <v/>
      </c>
      <c r="G26" s="8">
        <f>SUMIFS(df_extratos!I:I,df_extratos!F:F,Conciliacao!A26,df_extratos!G:G,"CREDITO")</f>
        <v/>
      </c>
      <c r="H26" s="24">
        <f>SUMIFS(df_tesouraria_trans!E:E,df_tesouraria_trans!D:D,Conciliacao!A26)</f>
        <v/>
      </c>
      <c r="I26" s="10">
        <f>SUM(B26:F26)-SUM(G26:H26)</f>
        <v/>
      </c>
      <c r="J26" s="5">
        <f>SUMIFS(df_blueme_sem_parcelamento!F:F,df_blueme_sem_parcelamento!I:I,Conciliacao!A26)</f>
        <v/>
      </c>
      <c r="K26" s="5">
        <f>SUMIFS(df_blueme_com_parcelamento!I:I,df_blueme_com_parcelamento!L:L,Conciliacao!A26)</f>
        <v/>
      </c>
      <c r="L26" s="9">
        <f>SUMIFS(df_mutuos!I:I,df_mutuos!B:B,Conciliacao!A26,df_mutuos!G:G,"b'\x00'")</f>
        <v/>
      </c>
      <c r="M26" s="9">
        <f>SUMIFS(df_taxas_bancarias!E:E,df_taxas_bancarias!D:D,Conciliacao!A26,df_taxas_bancarias!F:F,"b'\x00'")</f>
        <v/>
      </c>
      <c r="N26" s="11">
        <f>SUMIFS(df_extratos!I:I,df_extratos!F:F,Conciliacao!A26,df_extratos!G:G,"DEBITO")</f>
        <v/>
      </c>
      <c r="O26" s="12">
        <f>SUM(J26:M26)+N26</f>
        <v/>
      </c>
      <c r="P26" s="26">
        <f>O26-I26</f>
        <v/>
      </c>
    </row>
    <row r="27" hidden="1">
      <c r="A27" s="6" t="n">
        <v>45317</v>
      </c>
      <c r="B27" s="4">
        <f>SUMIFS(df_faturam_zig!K:K,df_faturam_zig!L:L,Conciliacao!A27)</f>
        <v/>
      </c>
      <c r="C27" s="4" t="n"/>
      <c r="D27" s="4">
        <f>SUMIFS(df_faturam_zig!E:E,df_faturam_zig!L:L,Conciliacao!A27,df_faturam_zig!F:F,"DINHEIRO")</f>
        <v/>
      </c>
      <c r="E27" s="4">
        <f>SUMIFS(view_parc_agrup!G:G,view_parc_agrup!F:F,Conciliacao!A27)</f>
        <v/>
      </c>
      <c r="F27" s="7">
        <f>SUMIFS(df_mutuos!H:H,df_mutuos!B:B,Conciliacao!A27)</f>
        <v/>
      </c>
      <c r="G27" s="8">
        <f>SUMIFS(df_extratos!I:I,df_extratos!F:F,Conciliacao!A27,df_extratos!G:G,"CREDITO")</f>
        <v/>
      </c>
      <c r="H27" s="24">
        <f>SUMIFS(df_tesouraria_trans!E:E,df_tesouraria_trans!D:D,Conciliacao!A27)</f>
        <v/>
      </c>
      <c r="I27" s="10">
        <f>SUM(B27:F27)-SUM(G27:H27)</f>
        <v/>
      </c>
      <c r="J27" s="5">
        <f>SUMIFS(df_blueme_sem_parcelamento!F:F,df_blueme_sem_parcelamento!I:I,Conciliacao!A27)</f>
        <v/>
      </c>
      <c r="K27" s="5">
        <f>SUMIFS(df_blueme_com_parcelamento!I:I,df_blueme_com_parcelamento!L:L,Conciliacao!A27)</f>
        <v/>
      </c>
      <c r="L27" s="9">
        <f>SUMIFS(df_mutuos!I:I,df_mutuos!B:B,Conciliacao!A27,df_mutuos!G:G,"b'\x00'")</f>
        <v/>
      </c>
      <c r="M27" s="9">
        <f>SUMIFS(df_taxas_bancarias!E:E,df_taxas_bancarias!D:D,Conciliacao!A27,df_taxas_bancarias!F:F,"b'\x00'")</f>
        <v/>
      </c>
      <c r="N27" s="11">
        <f>SUMIFS(df_extratos!I:I,df_extratos!F:F,Conciliacao!A27,df_extratos!G:G,"DEBITO")</f>
        <v/>
      </c>
      <c r="O27" s="12">
        <f>SUM(J27:M27)+N27</f>
        <v/>
      </c>
      <c r="P27" s="26">
        <f>O27-I27</f>
        <v/>
      </c>
    </row>
    <row r="28" hidden="1">
      <c r="A28" s="6" t="n">
        <v>45318</v>
      </c>
      <c r="B28" s="4">
        <f>SUMIFS(df_faturam_zig!K:K,df_faturam_zig!L:L,Conciliacao!A28)</f>
        <v/>
      </c>
      <c r="C28" s="4" t="n"/>
      <c r="D28" s="4">
        <f>SUMIFS(df_faturam_zig!E:E,df_faturam_zig!L:L,Conciliacao!A28,df_faturam_zig!F:F,"DINHEIRO")</f>
        <v/>
      </c>
      <c r="E28" s="4">
        <f>SUMIFS(view_parc_agrup!G:G,view_parc_agrup!F:F,Conciliacao!A28)</f>
        <v/>
      </c>
      <c r="F28" s="7">
        <f>SUMIFS(df_mutuos!H:H,df_mutuos!B:B,Conciliacao!A28)</f>
        <v/>
      </c>
      <c r="G28" s="8">
        <f>SUMIFS(df_extratos!I:I,df_extratos!F:F,Conciliacao!A28,df_extratos!G:G,"CREDITO")</f>
        <v/>
      </c>
      <c r="H28" s="24">
        <f>SUMIFS(df_tesouraria_trans!E:E,df_tesouraria_trans!D:D,Conciliacao!A28)</f>
        <v/>
      </c>
      <c r="I28" s="10">
        <f>SUM(B28:F28)-SUM(G28:H28)</f>
        <v/>
      </c>
      <c r="J28" s="5">
        <f>SUMIFS(df_blueme_sem_parcelamento!F:F,df_blueme_sem_parcelamento!I:I,Conciliacao!A28)</f>
        <v/>
      </c>
      <c r="K28" s="5">
        <f>SUMIFS(df_blueme_com_parcelamento!I:I,df_blueme_com_parcelamento!L:L,Conciliacao!A28)</f>
        <v/>
      </c>
      <c r="L28" s="9">
        <f>SUMIFS(df_mutuos!I:I,df_mutuos!B:B,Conciliacao!A28,df_mutuos!G:G,"b'\x00'")</f>
        <v/>
      </c>
      <c r="M28" s="9">
        <f>SUMIFS(df_taxas_bancarias!E:E,df_taxas_bancarias!D:D,Conciliacao!A28,df_taxas_bancarias!F:F,"b'\x00'")</f>
        <v/>
      </c>
      <c r="N28" s="11">
        <f>SUMIFS(df_extratos!I:I,df_extratos!F:F,Conciliacao!A28,df_extratos!G:G,"DEBITO")</f>
        <v/>
      </c>
      <c r="O28" s="12">
        <f>SUM(J28:M28)+N28</f>
        <v/>
      </c>
      <c r="P28" s="26">
        <f>O28-I28</f>
        <v/>
      </c>
    </row>
    <row r="29" hidden="1">
      <c r="A29" s="6" t="n">
        <v>45319</v>
      </c>
      <c r="B29" s="4">
        <f>SUMIFS(df_faturam_zig!K:K,df_faturam_zig!L:L,Conciliacao!A29)</f>
        <v/>
      </c>
      <c r="C29" s="4" t="n"/>
      <c r="D29" s="4">
        <f>SUMIFS(df_faturam_zig!E:E,df_faturam_zig!L:L,Conciliacao!A29,df_faturam_zig!F:F,"DINHEIRO")</f>
        <v/>
      </c>
      <c r="E29" s="4">
        <f>SUMIFS(view_parc_agrup!G:G,view_parc_agrup!F:F,Conciliacao!A29)</f>
        <v/>
      </c>
      <c r="F29" s="7">
        <f>SUMIFS(df_mutuos!H:H,df_mutuos!B:B,Conciliacao!A29)</f>
        <v/>
      </c>
      <c r="G29" s="8">
        <f>SUMIFS(df_extratos!I:I,df_extratos!F:F,Conciliacao!A29,df_extratos!G:G,"CREDITO")</f>
        <v/>
      </c>
      <c r="H29" s="24">
        <f>SUMIFS(df_tesouraria_trans!E:E,df_tesouraria_trans!D:D,Conciliacao!A29)</f>
        <v/>
      </c>
      <c r="I29" s="10">
        <f>SUM(B29:F29)-SUM(G29:H29)</f>
        <v/>
      </c>
      <c r="J29" s="5">
        <f>SUMIFS(df_blueme_sem_parcelamento!F:F,df_blueme_sem_parcelamento!I:I,Conciliacao!A29)</f>
        <v/>
      </c>
      <c r="K29" s="5">
        <f>SUMIFS(df_blueme_com_parcelamento!I:I,df_blueme_com_parcelamento!L:L,Conciliacao!A29)</f>
        <v/>
      </c>
      <c r="L29" s="9">
        <f>SUMIFS(df_mutuos!I:I,df_mutuos!B:B,Conciliacao!A29,df_mutuos!G:G,"b'\x00'")</f>
        <v/>
      </c>
      <c r="M29" s="9">
        <f>SUMIFS(df_taxas_bancarias!E:E,df_taxas_bancarias!D:D,Conciliacao!A29,df_taxas_bancarias!F:F,"b'\x00'")</f>
        <v/>
      </c>
      <c r="N29" s="11">
        <f>SUMIFS(df_extratos!I:I,df_extratos!F:F,Conciliacao!A29,df_extratos!G:G,"DEBITO")</f>
        <v/>
      </c>
      <c r="O29" s="12">
        <f>SUM(J29:M29)+N29</f>
        <v/>
      </c>
      <c r="P29" s="26">
        <f>O29-I29</f>
        <v/>
      </c>
    </row>
    <row r="30" hidden="1">
      <c r="A30" s="6" t="n">
        <v>45320</v>
      </c>
      <c r="B30" s="4">
        <f>SUMIFS(df_faturam_zig!K:K,df_faturam_zig!L:L,Conciliacao!A30)</f>
        <v/>
      </c>
      <c r="C30" s="4" t="n"/>
      <c r="D30" s="4">
        <f>SUMIFS(df_faturam_zig!E:E,df_faturam_zig!L:L,Conciliacao!A30,df_faturam_zig!F:F,"DINHEIRO")</f>
        <v/>
      </c>
      <c r="E30" s="4">
        <f>SUMIFS(view_parc_agrup!G:G,view_parc_agrup!F:F,Conciliacao!A30)</f>
        <v/>
      </c>
      <c r="F30" s="7">
        <f>SUMIFS(df_mutuos!H:H,df_mutuos!B:B,Conciliacao!A30)</f>
        <v/>
      </c>
      <c r="G30" s="8">
        <f>SUMIFS(df_extratos!I:I,df_extratos!F:F,Conciliacao!A30,df_extratos!G:G,"CREDITO")</f>
        <v/>
      </c>
      <c r="H30" s="24">
        <f>SUMIFS(df_tesouraria_trans!E:E,df_tesouraria_trans!D:D,Conciliacao!A30)</f>
        <v/>
      </c>
      <c r="I30" s="10">
        <f>SUM(B30:F30)-SUM(G30:H30)</f>
        <v/>
      </c>
      <c r="J30" s="5">
        <f>SUMIFS(df_blueme_sem_parcelamento!F:F,df_blueme_sem_parcelamento!I:I,Conciliacao!A30)</f>
        <v/>
      </c>
      <c r="K30" s="5">
        <f>SUMIFS(df_blueme_com_parcelamento!I:I,df_blueme_com_parcelamento!L:L,Conciliacao!A30)</f>
        <v/>
      </c>
      <c r="L30" s="9">
        <f>SUMIFS(df_mutuos!I:I,df_mutuos!B:B,Conciliacao!A30,df_mutuos!G:G,"b'\x00'")</f>
        <v/>
      </c>
      <c r="M30" s="9">
        <f>SUMIFS(df_taxas_bancarias!E:E,df_taxas_bancarias!D:D,Conciliacao!A30,df_taxas_bancarias!F:F,"b'\x00'")</f>
        <v/>
      </c>
      <c r="N30" s="11">
        <f>SUMIFS(df_extratos!I:I,df_extratos!F:F,Conciliacao!A30,df_extratos!G:G,"DEBITO")</f>
        <v/>
      </c>
      <c r="O30" s="12">
        <f>SUM(J30:M30)+N30</f>
        <v/>
      </c>
      <c r="P30" s="26">
        <f>O30-I30</f>
        <v/>
      </c>
    </row>
    <row r="31" hidden="1">
      <c r="A31" s="6" t="n">
        <v>45321</v>
      </c>
      <c r="B31" s="4">
        <f>SUMIFS(df_faturam_zig!K:K,df_faturam_zig!L:L,Conciliacao!A31)</f>
        <v/>
      </c>
      <c r="C31" s="4" t="n"/>
      <c r="D31" s="4">
        <f>SUMIFS(df_faturam_zig!E:E,df_faturam_zig!L:L,Conciliacao!A31,df_faturam_zig!F:F,"DINHEIRO")</f>
        <v/>
      </c>
      <c r="E31" s="4">
        <f>SUMIFS(view_parc_agrup!G:G,view_parc_agrup!F:F,Conciliacao!A31)</f>
        <v/>
      </c>
      <c r="F31" s="7">
        <f>SUMIFS(df_mutuos!H:H,df_mutuos!B:B,Conciliacao!A31)</f>
        <v/>
      </c>
      <c r="G31" s="8">
        <f>SUMIFS(df_extratos!I:I,df_extratos!F:F,Conciliacao!A31,df_extratos!G:G,"CREDITO")</f>
        <v/>
      </c>
      <c r="H31" s="24">
        <f>SUMIFS(df_tesouraria_trans!E:E,df_tesouraria_trans!D:D,Conciliacao!A31)</f>
        <v/>
      </c>
      <c r="I31" s="10">
        <f>SUM(B31:F31)-SUM(G31:H31)</f>
        <v/>
      </c>
      <c r="J31" s="5">
        <f>SUMIFS(df_blueme_sem_parcelamento!F:F,df_blueme_sem_parcelamento!I:I,Conciliacao!A31)</f>
        <v/>
      </c>
      <c r="K31" s="5">
        <f>SUMIFS(df_blueme_com_parcelamento!I:I,df_blueme_com_parcelamento!L:L,Conciliacao!A31)</f>
        <v/>
      </c>
      <c r="L31" s="9">
        <f>SUMIFS(df_mutuos!I:I,df_mutuos!B:B,Conciliacao!A31,df_mutuos!G:G,"b'\x00'")</f>
        <v/>
      </c>
      <c r="M31" s="9">
        <f>SUMIFS(df_taxas_bancarias!E:E,df_taxas_bancarias!D:D,Conciliacao!A31,df_taxas_bancarias!F:F,"b'\x00'")</f>
        <v/>
      </c>
      <c r="N31" s="11">
        <f>SUMIFS(df_extratos!I:I,df_extratos!F:F,Conciliacao!A31,df_extratos!G:G,"DEBITO")</f>
        <v/>
      </c>
      <c r="O31" s="12">
        <f>SUM(J31:M31)+N31</f>
        <v/>
      </c>
      <c r="P31" s="26">
        <f>O31-I31</f>
        <v/>
      </c>
    </row>
    <row r="32" hidden="1">
      <c r="A32" s="6" t="n">
        <v>45322</v>
      </c>
      <c r="B32" s="4">
        <f>SUMIFS(df_faturam_zig!K:K,df_faturam_zig!L:L,Conciliacao!A32)</f>
        <v/>
      </c>
      <c r="C32" s="4" t="n"/>
      <c r="D32" s="4">
        <f>SUMIFS(df_faturam_zig!E:E,df_faturam_zig!L:L,Conciliacao!A32,df_faturam_zig!F:F,"DINHEIRO")</f>
        <v/>
      </c>
      <c r="E32" s="4">
        <f>SUMIFS(view_parc_agrup!G:G,view_parc_agrup!F:F,Conciliacao!A32)</f>
        <v/>
      </c>
      <c r="F32" s="7">
        <f>SUMIFS(df_mutuos!H:H,df_mutuos!B:B,Conciliacao!A32)</f>
        <v/>
      </c>
      <c r="G32" s="8">
        <f>SUMIFS(df_extratos!I:I,df_extratos!F:F,Conciliacao!A32,df_extratos!G:G,"CREDITO")</f>
        <v/>
      </c>
      <c r="H32" s="24">
        <f>SUMIFS(df_tesouraria_trans!E:E,df_tesouraria_trans!D:D,Conciliacao!A32)</f>
        <v/>
      </c>
      <c r="I32" s="10">
        <f>SUM(B32:F32)-SUM(G32:H32)</f>
        <v/>
      </c>
      <c r="J32" s="5">
        <f>SUMIFS(df_blueme_sem_parcelamento!F:F,df_blueme_sem_parcelamento!I:I,Conciliacao!A32)</f>
        <v/>
      </c>
      <c r="K32" s="5">
        <f>SUMIFS(df_blueme_com_parcelamento!I:I,df_blueme_com_parcelamento!L:L,Conciliacao!A32)</f>
        <v/>
      </c>
      <c r="L32" s="9">
        <f>SUMIFS(df_mutuos!I:I,df_mutuos!B:B,Conciliacao!A32,df_mutuos!G:G,"b'\x00'")</f>
        <v/>
      </c>
      <c r="M32" s="9">
        <f>SUMIFS(df_taxas_bancarias!E:E,df_taxas_bancarias!D:D,Conciliacao!A32,df_taxas_bancarias!F:F,"b'\x00'")</f>
        <v/>
      </c>
      <c r="N32" s="11">
        <f>SUMIFS(df_extratos!I:I,df_extratos!F:F,Conciliacao!A32,df_extratos!G:G,"DEBITO")</f>
        <v/>
      </c>
      <c r="O32" s="12">
        <f>SUM(J32:M32)+N32</f>
        <v/>
      </c>
      <c r="P32" s="26">
        <f>O32-I32</f>
        <v/>
      </c>
    </row>
    <row r="33" hidden="1">
      <c r="A33" s="6" t="n">
        <v>45323</v>
      </c>
      <c r="B33" s="4">
        <f>SUMIFS(df_faturam_zig!K:K,df_faturam_zig!L:L,Conciliacao!A33)</f>
        <v/>
      </c>
      <c r="C33" s="4" t="n"/>
      <c r="D33" s="4">
        <f>SUMIFS(df_faturam_zig!E:E,df_faturam_zig!L:L,Conciliacao!A33,df_faturam_zig!F:F,"DINHEIRO")</f>
        <v/>
      </c>
      <c r="E33" s="4">
        <f>SUMIFS(view_parc_agrup!G:G,view_parc_agrup!F:F,Conciliacao!A33)</f>
        <v/>
      </c>
      <c r="F33" s="7">
        <f>SUMIFS(df_mutuos!H:H,df_mutuos!B:B,Conciliacao!A33)</f>
        <v/>
      </c>
      <c r="G33" s="8">
        <f>SUMIFS(df_extratos!I:I,df_extratos!F:F,Conciliacao!A33,df_extratos!G:G,"CREDITO")</f>
        <v/>
      </c>
      <c r="H33" s="24">
        <f>SUMIFS(df_tesouraria_trans!E:E,df_tesouraria_trans!D:D,Conciliacao!A33)</f>
        <v/>
      </c>
      <c r="I33" s="10">
        <f>SUM(B33:F33)-SUM(G33:H33)</f>
        <v/>
      </c>
      <c r="J33" s="5">
        <f>SUMIFS(df_blueme_sem_parcelamento!F:F,df_blueme_sem_parcelamento!I:I,Conciliacao!A33)</f>
        <v/>
      </c>
      <c r="K33" s="5">
        <f>SUMIFS(df_blueme_com_parcelamento!I:I,df_blueme_com_parcelamento!L:L,Conciliacao!A33)</f>
        <v/>
      </c>
      <c r="L33" s="9">
        <f>SUMIFS(df_mutuos!I:I,df_mutuos!B:B,Conciliacao!A33,df_mutuos!G:G,"b'\x00'")</f>
        <v/>
      </c>
      <c r="M33" s="9">
        <f>SUMIFS(df_taxas_bancarias!E:E,df_taxas_bancarias!D:D,Conciliacao!A33,df_taxas_bancarias!F:F,"b'\x00'")</f>
        <v/>
      </c>
      <c r="N33" s="11">
        <f>SUMIFS(df_extratos!I:I,df_extratos!F:F,Conciliacao!A33,df_extratos!G:G,"DEBITO")</f>
        <v/>
      </c>
      <c r="O33" s="12">
        <f>SUM(J33:M33)+N33</f>
        <v/>
      </c>
      <c r="P33" s="26">
        <f>O33-I33</f>
        <v/>
      </c>
    </row>
    <row r="34" hidden="1">
      <c r="A34" s="6" t="n">
        <v>45324</v>
      </c>
      <c r="B34" s="4">
        <f>SUMIFS(df_faturam_zig!K:K,df_faturam_zig!L:L,Conciliacao!A34)</f>
        <v/>
      </c>
      <c r="C34" s="4" t="n"/>
      <c r="D34" s="4">
        <f>SUMIFS(df_faturam_zig!E:E,df_faturam_zig!L:L,Conciliacao!A34,df_faturam_zig!F:F,"DINHEIRO")</f>
        <v/>
      </c>
      <c r="E34" s="4">
        <f>SUMIFS(view_parc_agrup!G:G,view_parc_agrup!F:F,Conciliacao!A34)</f>
        <v/>
      </c>
      <c r="F34" s="7">
        <f>SUMIFS(df_mutuos!H:H,df_mutuos!B:B,Conciliacao!A34)</f>
        <v/>
      </c>
      <c r="G34" s="8">
        <f>SUMIFS(df_extratos!I:I,df_extratos!F:F,Conciliacao!A34,df_extratos!G:G,"CREDITO")</f>
        <v/>
      </c>
      <c r="H34" s="24">
        <f>SUMIFS(df_tesouraria_trans!E:E,df_tesouraria_trans!D:D,Conciliacao!A34)</f>
        <v/>
      </c>
      <c r="I34" s="10">
        <f>SUM(B34:F34)-SUM(G34:H34)</f>
        <v/>
      </c>
      <c r="J34" s="5">
        <f>SUMIFS(df_blueme_sem_parcelamento!F:F,df_blueme_sem_parcelamento!I:I,Conciliacao!A34)</f>
        <v/>
      </c>
      <c r="K34" s="5">
        <f>SUMIFS(df_blueme_com_parcelamento!I:I,df_blueme_com_parcelamento!L:L,Conciliacao!A34)</f>
        <v/>
      </c>
      <c r="L34" s="9">
        <f>SUMIFS(df_mutuos!I:I,df_mutuos!B:B,Conciliacao!A34,df_mutuos!G:G,"b'\x00'")</f>
        <v/>
      </c>
      <c r="M34" s="9">
        <f>SUMIFS(df_taxas_bancarias!E:E,df_taxas_bancarias!D:D,Conciliacao!A34,df_taxas_bancarias!F:F,"b'\x00'")</f>
        <v/>
      </c>
      <c r="N34" s="11">
        <f>SUMIFS(df_extratos!I:I,df_extratos!F:F,Conciliacao!A34,df_extratos!G:G,"DEBITO")</f>
        <v/>
      </c>
      <c r="O34" s="12">
        <f>SUM(J34:M34)+N34</f>
        <v/>
      </c>
      <c r="P34" s="26">
        <f>O34-I34</f>
        <v/>
      </c>
    </row>
    <row r="35" hidden="1">
      <c r="A35" s="6" t="n">
        <v>45325</v>
      </c>
      <c r="B35" s="4">
        <f>SUMIFS(df_faturam_zig!K:K,df_faturam_zig!L:L,Conciliacao!A35)</f>
        <v/>
      </c>
      <c r="C35" s="4" t="n"/>
      <c r="D35" s="4">
        <f>SUMIFS(df_faturam_zig!E:E,df_faturam_zig!L:L,Conciliacao!A35,df_faturam_zig!F:F,"DINHEIRO")</f>
        <v/>
      </c>
      <c r="E35" s="4">
        <f>SUMIFS(view_parc_agrup!G:G,view_parc_agrup!F:F,Conciliacao!A35)</f>
        <v/>
      </c>
      <c r="F35" s="7">
        <f>SUMIFS(df_mutuos!H:H,df_mutuos!B:B,Conciliacao!A35)</f>
        <v/>
      </c>
      <c r="G35" s="8">
        <f>SUMIFS(df_extratos!I:I,df_extratos!F:F,Conciliacao!A35,df_extratos!G:G,"CREDITO")</f>
        <v/>
      </c>
      <c r="H35" s="24">
        <f>SUMIFS(df_tesouraria_trans!E:E,df_tesouraria_trans!D:D,Conciliacao!A35)</f>
        <v/>
      </c>
      <c r="I35" s="10">
        <f>SUM(B35:F35)-SUM(G35:H35)</f>
        <v/>
      </c>
      <c r="J35" s="5">
        <f>SUMIFS(df_blueme_sem_parcelamento!F:F,df_blueme_sem_parcelamento!I:I,Conciliacao!A35)</f>
        <v/>
      </c>
      <c r="K35" s="5">
        <f>SUMIFS(df_blueme_com_parcelamento!I:I,df_blueme_com_parcelamento!L:L,Conciliacao!A35)</f>
        <v/>
      </c>
      <c r="L35" s="9">
        <f>SUMIFS(df_mutuos!I:I,df_mutuos!B:B,Conciliacao!A35,df_mutuos!G:G,"b'\x00'")</f>
        <v/>
      </c>
      <c r="M35" s="9">
        <f>SUMIFS(df_taxas_bancarias!E:E,df_taxas_bancarias!D:D,Conciliacao!A35,df_taxas_bancarias!F:F,"b'\x00'")</f>
        <v/>
      </c>
      <c r="N35" s="11">
        <f>SUMIFS(df_extratos!I:I,df_extratos!F:F,Conciliacao!A35,df_extratos!G:G,"DEBITO")</f>
        <v/>
      </c>
      <c r="O35" s="12">
        <f>SUM(J35:M35)+N35</f>
        <v/>
      </c>
      <c r="P35" s="26">
        <f>O35-I35</f>
        <v/>
      </c>
    </row>
    <row r="36" hidden="1">
      <c r="A36" s="6" t="n">
        <v>45326</v>
      </c>
      <c r="B36" s="4">
        <f>SUMIFS(df_faturam_zig!K:K,df_faturam_zig!L:L,Conciliacao!A36)</f>
        <v/>
      </c>
      <c r="C36" s="4" t="n"/>
      <c r="D36" s="4">
        <f>SUMIFS(df_faturam_zig!E:E,df_faturam_zig!L:L,Conciliacao!A36,df_faturam_zig!F:F,"DINHEIRO")</f>
        <v/>
      </c>
      <c r="E36" s="4">
        <f>SUMIFS(view_parc_agrup!G:G,view_parc_agrup!F:F,Conciliacao!A36)</f>
        <v/>
      </c>
      <c r="F36" s="7">
        <f>SUMIFS(df_mutuos!H:H,df_mutuos!B:B,Conciliacao!A36)</f>
        <v/>
      </c>
      <c r="G36" s="8">
        <f>SUMIFS(df_extratos!I:I,df_extratos!F:F,Conciliacao!A36,df_extratos!G:G,"CREDITO")</f>
        <v/>
      </c>
      <c r="H36" s="24">
        <f>SUMIFS(df_tesouraria_trans!E:E,df_tesouraria_trans!D:D,Conciliacao!A36)</f>
        <v/>
      </c>
      <c r="I36" s="10">
        <f>SUM(B36:F36)-SUM(G36:H36)</f>
        <v/>
      </c>
      <c r="J36" s="5">
        <f>SUMIFS(df_blueme_sem_parcelamento!F:F,df_blueme_sem_parcelamento!I:I,Conciliacao!A36)</f>
        <v/>
      </c>
      <c r="K36" s="5">
        <f>SUMIFS(df_blueme_com_parcelamento!I:I,df_blueme_com_parcelamento!L:L,Conciliacao!A36)</f>
        <v/>
      </c>
      <c r="L36" s="9">
        <f>SUMIFS(df_mutuos!I:I,df_mutuos!B:B,Conciliacao!A36,df_mutuos!G:G,"b'\x00'")</f>
        <v/>
      </c>
      <c r="M36" s="9">
        <f>SUMIFS(df_taxas_bancarias!E:E,df_taxas_bancarias!D:D,Conciliacao!A36,df_taxas_bancarias!F:F,"b'\x00'")</f>
        <v/>
      </c>
      <c r="N36" s="11">
        <f>SUMIFS(df_extratos!I:I,df_extratos!F:F,Conciliacao!A36,df_extratos!G:G,"DEBITO")</f>
        <v/>
      </c>
      <c r="O36" s="12">
        <f>SUM(J36:M36)+N36</f>
        <v/>
      </c>
      <c r="P36" s="26">
        <f>O36-I36</f>
        <v/>
      </c>
    </row>
    <row r="37" hidden="1">
      <c r="A37" s="6" t="n">
        <v>45327</v>
      </c>
      <c r="B37" s="4">
        <f>SUMIFS(df_faturam_zig!K:K,df_faturam_zig!L:L,Conciliacao!A37)</f>
        <v/>
      </c>
      <c r="C37" s="4" t="n"/>
      <c r="D37" s="4">
        <f>SUMIFS(df_faturam_zig!E:E,df_faturam_zig!L:L,Conciliacao!A37,df_faturam_zig!F:F,"DINHEIRO")</f>
        <v/>
      </c>
      <c r="E37" s="4">
        <f>SUMIFS(view_parc_agrup!G:G,view_parc_agrup!F:F,Conciliacao!A37)</f>
        <v/>
      </c>
      <c r="F37" s="7">
        <f>SUMIFS(df_mutuos!H:H,df_mutuos!B:B,Conciliacao!A37)</f>
        <v/>
      </c>
      <c r="G37" s="8">
        <f>SUMIFS(df_extratos!I:I,df_extratos!F:F,Conciliacao!A37,df_extratos!G:G,"CREDITO")</f>
        <v/>
      </c>
      <c r="H37" s="24">
        <f>SUMIFS(df_tesouraria_trans!E:E,df_tesouraria_trans!D:D,Conciliacao!A37)</f>
        <v/>
      </c>
      <c r="I37" s="10">
        <f>SUM(B37:F37)-SUM(G37:H37)</f>
        <v/>
      </c>
      <c r="J37" s="5">
        <f>SUMIFS(df_blueme_sem_parcelamento!F:F,df_blueme_sem_parcelamento!I:I,Conciliacao!A37)</f>
        <v/>
      </c>
      <c r="K37" s="5">
        <f>SUMIFS(df_blueme_com_parcelamento!I:I,df_blueme_com_parcelamento!L:L,Conciliacao!A37)</f>
        <v/>
      </c>
      <c r="L37" s="9">
        <f>SUMIFS(df_mutuos!I:I,df_mutuos!B:B,Conciliacao!A37,df_mutuos!G:G,"b'\x00'")</f>
        <v/>
      </c>
      <c r="M37" s="9">
        <f>SUMIFS(df_taxas_bancarias!E:E,df_taxas_bancarias!D:D,Conciliacao!A37,df_taxas_bancarias!F:F,"b'\x00'")</f>
        <v/>
      </c>
      <c r="N37" s="11">
        <f>SUMIFS(df_extratos!I:I,df_extratos!F:F,Conciliacao!A37,df_extratos!G:G,"DEBITO")</f>
        <v/>
      </c>
      <c r="O37" s="12">
        <f>SUM(J37:M37)+N37</f>
        <v/>
      </c>
      <c r="P37" s="26">
        <f>O37-I37</f>
        <v/>
      </c>
    </row>
    <row r="38" hidden="1">
      <c r="A38" s="6" t="n">
        <v>45328</v>
      </c>
      <c r="B38" s="4">
        <f>SUMIFS(df_faturam_zig!K:K,df_faturam_zig!L:L,Conciliacao!A38)</f>
        <v/>
      </c>
      <c r="C38" s="4" t="n"/>
      <c r="D38" s="4">
        <f>SUMIFS(df_faturam_zig!E:E,df_faturam_zig!L:L,Conciliacao!A38,df_faturam_zig!F:F,"DINHEIRO")</f>
        <v/>
      </c>
      <c r="E38" s="4">
        <f>SUMIFS(view_parc_agrup!G:G,view_parc_agrup!F:F,Conciliacao!A38)</f>
        <v/>
      </c>
      <c r="F38" s="7">
        <f>SUMIFS(df_mutuos!H:H,df_mutuos!B:B,Conciliacao!A38)</f>
        <v/>
      </c>
      <c r="G38" s="8">
        <f>SUMIFS(df_extratos!I:I,df_extratos!F:F,Conciliacao!A38,df_extratos!G:G,"CREDITO")</f>
        <v/>
      </c>
      <c r="H38" s="24">
        <f>SUMIFS(df_tesouraria_trans!E:E,df_tesouraria_trans!D:D,Conciliacao!A38)</f>
        <v/>
      </c>
      <c r="I38" s="10">
        <f>SUM(B38:F38)-SUM(G38:H38)</f>
        <v/>
      </c>
      <c r="J38" s="5">
        <f>SUMIFS(df_blueme_sem_parcelamento!F:F,df_blueme_sem_parcelamento!I:I,Conciliacao!A38)</f>
        <v/>
      </c>
      <c r="K38" s="5">
        <f>SUMIFS(df_blueme_com_parcelamento!I:I,df_blueme_com_parcelamento!L:L,Conciliacao!A38)</f>
        <v/>
      </c>
      <c r="L38" s="9">
        <f>SUMIFS(df_mutuos!I:I,df_mutuos!B:B,Conciliacao!A38,df_mutuos!G:G,"b'\x00'")</f>
        <v/>
      </c>
      <c r="M38" s="9">
        <f>SUMIFS(df_taxas_bancarias!E:E,df_taxas_bancarias!D:D,Conciliacao!A38,df_taxas_bancarias!F:F,"b'\x00'")</f>
        <v/>
      </c>
      <c r="N38" s="11">
        <f>SUMIFS(df_extratos!I:I,df_extratos!F:F,Conciliacao!A38,df_extratos!G:G,"DEBITO")</f>
        <v/>
      </c>
      <c r="O38" s="12">
        <f>SUM(J38:M38)+N38</f>
        <v/>
      </c>
      <c r="P38" s="26">
        <f>O38-I38</f>
        <v/>
      </c>
    </row>
    <row r="39" hidden="1">
      <c r="A39" s="6" t="n">
        <v>45329</v>
      </c>
      <c r="B39" s="4">
        <f>SUMIFS(df_faturam_zig!K:K,df_faturam_zig!L:L,Conciliacao!A39)</f>
        <v/>
      </c>
      <c r="C39" s="4" t="n"/>
      <c r="D39" s="4">
        <f>SUMIFS(df_faturam_zig!E:E,df_faturam_zig!L:L,Conciliacao!A39,df_faturam_zig!F:F,"DINHEIRO")</f>
        <v/>
      </c>
      <c r="E39" s="4">
        <f>SUMIFS(view_parc_agrup!G:G,view_parc_agrup!F:F,Conciliacao!A39)</f>
        <v/>
      </c>
      <c r="F39" s="7">
        <f>SUMIFS(df_mutuos!H:H,df_mutuos!B:B,Conciliacao!A39)</f>
        <v/>
      </c>
      <c r="G39" s="8">
        <f>SUMIFS(df_extratos!I:I,df_extratos!F:F,Conciliacao!A39,df_extratos!G:G,"CREDITO")</f>
        <v/>
      </c>
      <c r="H39" s="24">
        <f>SUMIFS(df_tesouraria_trans!E:E,df_tesouraria_trans!D:D,Conciliacao!A39)</f>
        <v/>
      </c>
      <c r="I39" s="10">
        <f>SUM(B39:F39)-SUM(G39:H39)</f>
        <v/>
      </c>
      <c r="J39" s="5">
        <f>SUMIFS(df_blueme_sem_parcelamento!F:F,df_blueme_sem_parcelamento!I:I,Conciliacao!A39)</f>
        <v/>
      </c>
      <c r="K39" s="5">
        <f>SUMIFS(df_blueme_com_parcelamento!I:I,df_blueme_com_parcelamento!L:L,Conciliacao!A39)</f>
        <v/>
      </c>
      <c r="L39" s="9">
        <f>SUMIFS(df_mutuos!I:I,df_mutuos!B:B,Conciliacao!A39,df_mutuos!G:G,"b'\x00'")</f>
        <v/>
      </c>
      <c r="M39" s="9">
        <f>SUMIFS(df_taxas_bancarias!E:E,df_taxas_bancarias!D:D,Conciliacao!A39,df_taxas_bancarias!F:F,"b'\x00'")</f>
        <v/>
      </c>
      <c r="N39" s="11">
        <f>SUMIFS(df_extratos!I:I,df_extratos!F:F,Conciliacao!A39,df_extratos!G:G,"DEBITO")</f>
        <v/>
      </c>
      <c r="O39" s="12">
        <f>SUM(J39:M39)+N39</f>
        <v/>
      </c>
      <c r="P39" s="26">
        <f>O39-I39</f>
        <v/>
      </c>
    </row>
    <row r="40" hidden="1">
      <c r="A40" s="6" t="n">
        <v>45330</v>
      </c>
      <c r="B40" s="4">
        <f>SUMIFS(df_faturam_zig!K:K,df_faturam_zig!L:L,Conciliacao!A40)</f>
        <v/>
      </c>
      <c r="C40" s="4" t="n"/>
      <c r="D40" s="4">
        <f>SUMIFS(df_faturam_zig!E:E,df_faturam_zig!L:L,Conciliacao!A40,df_faturam_zig!F:F,"DINHEIRO")</f>
        <v/>
      </c>
      <c r="E40" s="4">
        <f>SUMIFS(view_parc_agrup!G:G,view_parc_agrup!F:F,Conciliacao!A40)</f>
        <v/>
      </c>
      <c r="F40" s="7">
        <f>SUMIFS(df_mutuos!H:H,df_mutuos!B:B,Conciliacao!A40)</f>
        <v/>
      </c>
      <c r="G40" s="8">
        <f>SUMIFS(df_extratos!I:I,df_extratos!F:F,Conciliacao!A40,df_extratos!G:G,"CREDITO")</f>
        <v/>
      </c>
      <c r="H40" s="24">
        <f>SUMIFS(df_tesouraria_trans!E:E,df_tesouraria_trans!D:D,Conciliacao!A40)</f>
        <v/>
      </c>
      <c r="I40" s="10">
        <f>SUM(B40:F40)-SUM(G40:H40)</f>
        <v/>
      </c>
      <c r="J40" s="5">
        <f>SUMIFS(df_blueme_sem_parcelamento!F:F,df_blueme_sem_parcelamento!I:I,Conciliacao!A40)</f>
        <v/>
      </c>
      <c r="K40" s="5">
        <f>SUMIFS(df_blueme_com_parcelamento!I:I,df_blueme_com_parcelamento!L:L,Conciliacao!A40)</f>
        <v/>
      </c>
      <c r="L40" s="9">
        <f>SUMIFS(df_mutuos!I:I,df_mutuos!B:B,Conciliacao!A40,df_mutuos!G:G,"b'\x00'")</f>
        <v/>
      </c>
      <c r="M40" s="9">
        <f>SUMIFS(df_taxas_bancarias!E:E,df_taxas_bancarias!D:D,Conciliacao!A40,df_taxas_bancarias!F:F,"b'\x00'")</f>
        <v/>
      </c>
      <c r="N40" s="11">
        <f>SUMIFS(df_extratos!I:I,df_extratos!F:F,Conciliacao!A40,df_extratos!G:G,"DEBITO")</f>
        <v/>
      </c>
      <c r="O40" s="12">
        <f>SUM(J40:M40)+N40</f>
        <v/>
      </c>
      <c r="P40" s="26">
        <f>O40-I40</f>
        <v/>
      </c>
    </row>
    <row r="41" hidden="1">
      <c r="A41" s="6" t="n">
        <v>45331</v>
      </c>
      <c r="B41" s="4">
        <f>SUMIFS(df_faturam_zig!K:K,df_faturam_zig!L:L,Conciliacao!A41)</f>
        <v/>
      </c>
      <c r="C41" s="4" t="n"/>
      <c r="D41" s="4">
        <f>SUMIFS(df_faturam_zig!E:E,df_faturam_zig!L:L,Conciliacao!A41,df_faturam_zig!F:F,"DINHEIRO")</f>
        <v/>
      </c>
      <c r="E41" s="4">
        <f>SUMIFS(view_parc_agrup!G:G,view_parc_agrup!F:F,Conciliacao!A41)</f>
        <v/>
      </c>
      <c r="F41" s="7">
        <f>SUMIFS(df_mutuos!H:H,df_mutuos!B:B,Conciliacao!A41)</f>
        <v/>
      </c>
      <c r="G41" s="8">
        <f>SUMIFS(df_extratos!I:I,df_extratos!F:F,Conciliacao!A41,df_extratos!G:G,"CREDITO")</f>
        <v/>
      </c>
      <c r="H41" s="24">
        <f>SUMIFS(df_tesouraria_trans!E:E,df_tesouraria_trans!D:D,Conciliacao!A41)</f>
        <v/>
      </c>
      <c r="I41" s="10">
        <f>SUM(B41:F41)-SUM(G41:H41)</f>
        <v/>
      </c>
      <c r="J41" s="5">
        <f>SUMIFS(df_blueme_sem_parcelamento!F:F,df_blueme_sem_parcelamento!I:I,Conciliacao!A41)</f>
        <v/>
      </c>
      <c r="K41" s="5">
        <f>SUMIFS(df_blueme_com_parcelamento!I:I,df_blueme_com_parcelamento!L:L,Conciliacao!A41)</f>
        <v/>
      </c>
      <c r="L41" s="9">
        <f>SUMIFS(df_mutuos!I:I,df_mutuos!B:B,Conciliacao!A41,df_mutuos!G:G,"b'\x00'")</f>
        <v/>
      </c>
      <c r="M41" s="9">
        <f>SUMIFS(df_taxas_bancarias!E:E,df_taxas_bancarias!D:D,Conciliacao!A41,df_taxas_bancarias!F:F,"b'\x00'")</f>
        <v/>
      </c>
      <c r="N41" s="11">
        <f>SUMIFS(df_extratos!I:I,df_extratos!F:F,Conciliacao!A41,df_extratos!G:G,"DEBITO")</f>
        <v/>
      </c>
      <c r="O41" s="12">
        <f>SUM(J41:M41)+N41</f>
        <v/>
      </c>
      <c r="P41" s="26">
        <f>O41-I41</f>
        <v/>
      </c>
    </row>
    <row r="42" hidden="1">
      <c r="A42" s="6" t="n">
        <v>45332</v>
      </c>
      <c r="B42" s="4">
        <f>SUMIFS(df_faturam_zig!K:K,df_faturam_zig!L:L,Conciliacao!A42)</f>
        <v/>
      </c>
      <c r="C42" s="4" t="n"/>
      <c r="D42" s="4">
        <f>SUMIFS(df_faturam_zig!E:E,df_faturam_zig!L:L,Conciliacao!A42,df_faturam_zig!F:F,"DINHEIRO")</f>
        <v/>
      </c>
      <c r="E42" s="4">
        <f>SUMIFS(view_parc_agrup!G:G,view_parc_agrup!F:F,Conciliacao!A42)</f>
        <v/>
      </c>
      <c r="F42" s="7">
        <f>SUMIFS(df_mutuos!H:H,df_mutuos!B:B,Conciliacao!A42)</f>
        <v/>
      </c>
      <c r="G42" s="8">
        <f>SUMIFS(df_extratos!I:I,df_extratos!F:F,Conciliacao!A42,df_extratos!G:G,"CREDITO")</f>
        <v/>
      </c>
      <c r="H42" s="24">
        <f>SUMIFS(df_tesouraria_trans!E:E,df_tesouraria_trans!D:D,Conciliacao!A42)</f>
        <v/>
      </c>
      <c r="I42" s="10">
        <f>SUM(B42:F42)-SUM(G42:H42)</f>
        <v/>
      </c>
      <c r="J42" s="5">
        <f>SUMIFS(df_blueme_sem_parcelamento!F:F,df_blueme_sem_parcelamento!I:I,Conciliacao!A42)</f>
        <v/>
      </c>
      <c r="K42" s="5">
        <f>SUMIFS(df_blueme_com_parcelamento!I:I,df_blueme_com_parcelamento!L:L,Conciliacao!A42)</f>
        <v/>
      </c>
      <c r="L42" s="9">
        <f>SUMIFS(df_mutuos!I:I,df_mutuos!B:B,Conciliacao!A42,df_mutuos!G:G,"b'\x00'")</f>
        <v/>
      </c>
      <c r="M42" s="9">
        <f>SUMIFS(df_taxas_bancarias!E:E,df_taxas_bancarias!D:D,Conciliacao!A42,df_taxas_bancarias!F:F,"b'\x00'")</f>
        <v/>
      </c>
      <c r="N42" s="11">
        <f>SUMIFS(df_extratos!I:I,df_extratos!F:F,Conciliacao!A42,df_extratos!G:G,"DEBITO")</f>
        <v/>
      </c>
      <c r="O42" s="12">
        <f>SUM(J42:M42)+N42</f>
        <v/>
      </c>
      <c r="P42" s="26">
        <f>O42-I42</f>
        <v/>
      </c>
    </row>
    <row r="43" hidden="1">
      <c r="A43" s="6" t="n">
        <v>45333</v>
      </c>
      <c r="B43" s="4">
        <f>SUMIFS(df_faturam_zig!K:K,df_faturam_zig!L:L,Conciliacao!A43)</f>
        <v/>
      </c>
      <c r="C43" s="4" t="n"/>
      <c r="D43" s="4">
        <f>SUMIFS(df_faturam_zig!E:E,df_faturam_zig!L:L,Conciliacao!A43,df_faturam_zig!F:F,"DINHEIRO")</f>
        <v/>
      </c>
      <c r="E43" s="4">
        <f>SUMIFS(view_parc_agrup!G:G,view_parc_agrup!F:F,Conciliacao!A43)</f>
        <v/>
      </c>
      <c r="F43" s="7">
        <f>SUMIFS(df_mutuos!H:H,df_mutuos!B:B,Conciliacao!A43)</f>
        <v/>
      </c>
      <c r="G43" s="8">
        <f>SUMIFS(df_extratos!I:I,df_extratos!F:F,Conciliacao!A43,df_extratos!G:G,"CREDITO")</f>
        <v/>
      </c>
      <c r="H43" s="24">
        <f>SUMIFS(df_tesouraria_trans!E:E,df_tesouraria_trans!D:D,Conciliacao!A43)</f>
        <v/>
      </c>
      <c r="I43" s="10">
        <f>SUM(B43:F43)-SUM(G43:H43)</f>
        <v/>
      </c>
      <c r="J43" s="5">
        <f>SUMIFS(df_blueme_sem_parcelamento!F:F,df_blueme_sem_parcelamento!I:I,Conciliacao!A43)</f>
        <v/>
      </c>
      <c r="K43" s="5">
        <f>SUMIFS(df_blueme_com_parcelamento!I:I,df_blueme_com_parcelamento!L:L,Conciliacao!A43)</f>
        <v/>
      </c>
      <c r="L43" s="9">
        <f>SUMIFS(df_mutuos!I:I,df_mutuos!B:B,Conciliacao!A43,df_mutuos!G:G,"b'\x00'")</f>
        <v/>
      </c>
      <c r="M43" s="9">
        <f>SUMIFS(df_taxas_bancarias!E:E,df_taxas_bancarias!D:D,Conciliacao!A43,df_taxas_bancarias!F:F,"b'\x00'")</f>
        <v/>
      </c>
      <c r="N43" s="11">
        <f>SUMIFS(df_extratos!I:I,df_extratos!F:F,Conciliacao!A43,df_extratos!G:G,"DEBITO")</f>
        <v/>
      </c>
      <c r="O43" s="12">
        <f>SUM(J43:M43)+N43</f>
        <v/>
      </c>
      <c r="P43" s="26">
        <f>O43-I43</f>
        <v/>
      </c>
    </row>
    <row r="44" hidden="1">
      <c r="A44" s="6" t="n">
        <v>45334</v>
      </c>
      <c r="B44" s="4">
        <f>SUMIFS(df_faturam_zig!K:K,df_faturam_zig!L:L,Conciliacao!A44)</f>
        <v/>
      </c>
      <c r="C44" s="4" t="n"/>
      <c r="D44" s="4">
        <f>SUMIFS(df_faturam_zig!E:E,df_faturam_zig!L:L,Conciliacao!A44,df_faturam_zig!F:F,"DINHEIRO")</f>
        <v/>
      </c>
      <c r="E44" s="4">
        <f>SUMIFS(view_parc_agrup!G:G,view_parc_agrup!F:F,Conciliacao!A44)</f>
        <v/>
      </c>
      <c r="F44" s="7">
        <f>SUMIFS(df_mutuos!H:H,df_mutuos!B:B,Conciliacao!A44)</f>
        <v/>
      </c>
      <c r="G44" s="8">
        <f>SUMIFS(df_extratos!I:I,df_extratos!F:F,Conciliacao!A44,df_extratos!G:G,"CREDITO")</f>
        <v/>
      </c>
      <c r="H44" s="24">
        <f>SUMIFS(df_tesouraria_trans!E:E,df_tesouraria_trans!D:D,Conciliacao!A44)</f>
        <v/>
      </c>
      <c r="I44" s="10">
        <f>SUM(B44:F44)-SUM(G44:H44)</f>
        <v/>
      </c>
      <c r="J44" s="5">
        <f>SUMIFS(df_blueme_sem_parcelamento!F:F,df_blueme_sem_parcelamento!I:I,Conciliacao!A44)</f>
        <v/>
      </c>
      <c r="K44" s="5">
        <f>SUMIFS(df_blueme_com_parcelamento!I:I,df_blueme_com_parcelamento!L:L,Conciliacao!A44)</f>
        <v/>
      </c>
      <c r="L44" s="9">
        <f>SUMIFS(df_mutuos!I:I,df_mutuos!B:B,Conciliacao!A44,df_mutuos!G:G,"b'\x00'")</f>
        <v/>
      </c>
      <c r="M44" s="9">
        <f>SUMIFS(df_taxas_bancarias!E:E,df_taxas_bancarias!D:D,Conciliacao!A44,df_taxas_bancarias!F:F,"b'\x00'")</f>
        <v/>
      </c>
      <c r="N44" s="11">
        <f>SUMIFS(df_extratos!I:I,df_extratos!F:F,Conciliacao!A44,df_extratos!G:G,"DEBITO")</f>
        <v/>
      </c>
      <c r="O44" s="12">
        <f>SUM(J44:M44)+N44</f>
        <v/>
      </c>
      <c r="P44" s="26">
        <f>O44-I44</f>
        <v/>
      </c>
    </row>
    <row r="45" hidden="1">
      <c r="A45" s="6" t="n">
        <v>45335</v>
      </c>
      <c r="B45" s="4">
        <f>SUMIFS(df_faturam_zig!K:K,df_faturam_zig!L:L,Conciliacao!A45)</f>
        <v/>
      </c>
      <c r="C45" s="4" t="n"/>
      <c r="D45" s="4">
        <f>SUMIFS(df_faturam_zig!E:E,df_faturam_zig!L:L,Conciliacao!A45,df_faturam_zig!F:F,"DINHEIRO")</f>
        <v/>
      </c>
      <c r="E45" s="4">
        <f>SUMIFS(view_parc_agrup!G:G,view_parc_agrup!F:F,Conciliacao!A45)</f>
        <v/>
      </c>
      <c r="F45" s="7">
        <f>SUMIFS(df_mutuos!H:H,df_mutuos!B:B,Conciliacao!A45)</f>
        <v/>
      </c>
      <c r="G45" s="8">
        <f>SUMIFS(df_extratos!I:I,df_extratos!F:F,Conciliacao!A45,df_extratos!G:G,"CREDITO")</f>
        <v/>
      </c>
      <c r="H45" s="24">
        <f>SUMIFS(df_tesouraria_trans!E:E,df_tesouraria_trans!D:D,Conciliacao!A45)</f>
        <v/>
      </c>
      <c r="I45" s="10">
        <f>SUM(B45:F45)-SUM(G45:H45)</f>
        <v/>
      </c>
      <c r="J45" s="5">
        <f>SUMIFS(df_blueme_sem_parcelamento!F:F,df_blueme_sem_parcelamento!I:I,Conciliacao!A45)</f>
        <v/>
      </c>
      <c r="K45" s="5">
        <f>SUMIFS(df_blueme_com_parcelamento!I:I,df_blueme_com_parcelamento!L:L,Conciliacao!A45)</f>
        <v/>
      </c>
      <c r="L45" s="9">
        <f>SUMIFS(df_mutuos!I:I,df_mutuos!B:B,Conciliacao!A45,df_mutuos!G:G,"b'\x00'")</f>
        <v/>
      </c>
      <c r="M45" s="9">
        <f>SUMIFS(df_taxas_bancarias!E:E,df_taxas_bancarias!D:D,Conciliacao!A45,df_taxas_bancarias!F:F,"b'\x00'")</f>
        <v/>
      </c>
      <c r="N45" s="11">
        <f>SUMIFS(df_extratos!I:I,df_extratos!F:F,Conciliacao!A45,df_extratos!G:G,"DEBITO")</f>
        <v/>
      </c>
      <c r="O45" s="12">
        <f>SUM(J45:M45)+N45</f>
        <v/>
      </c>
      <c r="P45" s="26">
        <f>O45-I45</f>
        <v/>
      </c>
    </row>
    <row r="46" hidden="1">
      <c r="A46" s="6" t="n">
        <v>45336</v>
      </c>
      <c r="B46" s="4">
        <f>SUMIFS(df_faturam_zig!K:K,df_faturam_zig!L:L,Conciliacao!A46)</f>
        <v/>
      </c>
      <c r="C46" s="4" t="n"/>
      <c r="D46" s="4">
        <f>SUMIFS(df_faturam_zig!E:E,df_faturam_zig!L:L,Conciliacao!A46,df_faturam_zig!F:F,"DINHEIRO")</f>
        <v/>
      </c>
      <c r="E46" s="4">
        <f>SUMIFS(view_parc_agrup!G:G,view_parc_agrup!F:F,Conciliacao!A46)</f>
        <v/>
      </c>
      <c r="F46" s="7">
        <f>SUMIFS(df_mutuos!H:H,df_mutuos!B:B,Conciliacao!A46)</f>
        <v/>
      </c>
      <c r="G46" s="8">
        <f>SUMIFS(df_extratos!I:I,df_extratos!F:F,Conciliacao!A46,df_extratos!G:G,"CREDITO")</f>
        <v/>
      </c>
      <c r="H46" s="24">
        <f>SUMIFS(df_tesouraria_trans!E:E,df_tesouraria_trans!D:D,Conciliacao!A46)</f>
        <v/>
      </c>
      <c r="I46" s="10">
        <f>SUM(B46:F46)-SUM(G46:H46)</f>
        <v/>
      </c>
      <c r="J46" s="5">
        <f>SUMIFS(df_blueme_sem_parcelamento!F:F,df_blueme_sem_parcelamento!I:I,Conciliacao!A46)</f>
        <v/>
      </c>
      <c r="K46" s="5">
        <f>SUMIFS(df_blueme_com_parcelamento!I:I,df_blueme_com_parcelamento!L:L,Conciliacao!A46)</f>
        <v/>
      </c>
      <c r="L46" s="9">
        <f>SUMIFS(df_mutuos!I:I,df_mutuos!B:B,Conciliacao!A46,df_mutuos!G:G,"b'\x00'")</f>
        <v/>
      </c>
      <c r="M46" s="9">
        <f>SUMIFS(df_taxas_bancarias!E:E,df_taxas_bancarias!D:D,Conciliacao!A46,df_taxas_bancarias!F:F,"b'\x00'")</f>
        <v/>
      </c>
      <c r="N46" s="11">
        <f>SUMIFS(df_extratos!I:I,df_extratos!F:F,Conciliacao!A46,df_extratos!G:G,"DEBITO")</f>
        <v/>
      </c>
      <c r="O46" s="12">
        <f>SUM(J46:M46)+N46</f>
        <v/>
      </c>
      <c r="P46" s="26">
        <f>O46-I46</f>
        <v/>
      </c>
    </row>
    <row r="47" hidden="1">
      <c r="A47" s="6" t="n">
        <v>45337</v>
      </c>
      <c r="B47" s="4">
        <f>SUMIFS(df_faturam_zig!K:K,df_faturam_zig!L:L,Conciliacao!A47)</f>
        <v/>
      </c>
      <c r="C47" s="4" t="n"/>
      <c r="D47" s="4">
        <f>SUMIFS(df_faturam_zig!E:E,df_faturam_zig!L:L,Conciliacao!A47,df_faturam_zig!F:F,"DINHEIRO")</f>
        <v/>
      </c>
      <c r="E47" s="4">
        <f>SUMIFS(view_parc_agrup!G:G,view_parc_agrup!F:F,Conciliacao!A47)</f>
        <v/>
      </c>
      <c r="F47" s="7">
        <f>SUMIFS(df_mutuos!H:H,df_mutuos!B:B,Conciliacao!A47)</f>
        <v/>
      </c>
      <c r="G47" s="8">
        <f>SUMIFS(df_extratos!I:I,df_extratos!F:F,Conciliacao!A47,df_extratos!G:G,"CREDITO")</f>
        <v/>
      </c>
      <c r="H47" s="24">
        <f>SUMIFS(df_tesouraria_trans!E:E,df_tesouraria_trans!D:D,Conciliacao!A47)</f>
        <v/>
      </c>
      <c r="I47" s="10">
        <f>SUM(B47:F47)-SUM(G47:H47)</f>
        <v/>
      </c>
      <c r="J47" s="5">
        <f>SUMIFS(df_blueme_sem_parcelamento!F:F,df_blueme_sem_parcelamento!I:I,Conciliacao!A47)</f>
        <v/>
      </c>
      <c r="K47" s="5">
        <f>SUMIFS(df_blueme_com_parcelamento!I:I,df_blueme_com_parcelamento!L:L,Conciliacao!A47)</f>
        <v/>
      </c>
      <c r="L47" s="9">
        <f>SUMIFS(df_mutuos!I:I,df_mutuos!B:B,Conciliacao!A47,df_mutuos!G:G,"b'\x00'")</f>
        <v/>
      </c>
      <c r="M47" s="9">
        <f>SUMIFS(df_taxas_bancarias!E:E,df_taxas_bancarias!D:D,Conciliacao!A47,df_taxas_bancarias!F:F,"b'\x00'")</f>
        <v/>
      </c>
      <c r="N47" s="11">
        <f>SUMIFS(df_extratos!I:I,df_extratos!F:F,Conciliacao!A47,df_extratos!G:G,"DEBITO")</f>
        <v/>
      </c>
      <c r="O47" s="12">
        <f>SUM(J47:M47)+N47</f>
        <v/>
      </c>
      <c r="P47" s="26">
        <f>O47-I47</f>
        <v/>
      </c>
    </row>
    <row r="48" hidden="1">
      <c r="A48" s="6" t="n">
        <v>45338</v>
      </c>
      <c r="B48" s="4">
        <f>SUMIFS(df_faturam_zig!K:K,df_faturam_zig!L:L,Conciliacao!A48)</f>
        <v/>
      </c>
      <c r="C48" s="4" t="n"/>
      <c r="D48" s="4">
        <f>SUMIFS(df_faturam_zig!E:E,df_faturam_zig!L:L,Conciliacao!A48,df_faturam_zig!F:F,"DINHEIRO")</f>
        <v/>
      </c>
      <c r="E48" s="4">
        <f>SUMIFS(view_parc_agrup!G:G,view_parc_agrup!F:F,Conciliacao!A48)</f>
        <v/>
      </c>
      <c r="F48" s="7">
        <f>SUMIFS(df_mutuos!H:H,df_mutuos!B:B,Conciliacao!A48)</f>
        <v/>
      </c>
      <c r="G48" s="8">
        <f>SUMIFS(df_extratos!I:I,df_extratos!F:F,Conciliacao!A48,df_extratos!G:G,"CREDITO")</f>
        <v/>
      </c>
      <c r="H48" s="24">
        <f>SUMIFS(df_tesouraria_trans!E:E,df_tesouraria_trans!D:D,Conciliacao!A48)</f>
        <v/>
      </c>
      <c r="I48" s="10">
        <f>SUM(B48:F48)-SUM(G48:H48)</f>
        <v/>
      </c>
      <c r="J48" s="5">
        <f>SUMIFS(df_blueme_sem_parcelamento!F:F,df_blueme_sem_parcelamento!I:I,Conciliacao!A48)</f>
        <v/>
      </c>
      <c r="K48" s="5">
        <f>SUMIFS(df_blueme_com_parcelamento!I:I,df_blueme_com_parcelamento!L:L,Conciliacao!A48)</f>
        <v/>
      </c>
      <c r="L48" s="9">
        <f>SUMIFS(df_mutuos!I:I,df_mutuos!B:B,Conciliacao!A48,df_mutuos!G:G,"b'\x00'")</f>
        <v/>
      </c>
      <c r="M48" s="9">
        <f>SUMIFS(df_taxas_bancarias!E:E,df_taxas_bancarias!D:D,Conciliacao!A48,df_taxas_bancarias!F:F,"b'\x00'")</f>
        <v/>
      </c>
      <c r="N48" s="11">
        <f>SUMIFS(df_extratos!I:I,df_extratos!F:F,Conciliacao!A48,df_extratos!G:G,"DEBITO")</f>
        <v/>
      </c>
      <c r="O48" s="12">
        <f>SUM(J48:M48)+N48</f>
        <v/>
      </c>
      <c r="P48" s="26">
        <f>O48-I48</f>
        <v/>
      </c>
    </row>
    <row r="49" hidden="1">
      <c r="A49" s="6" t="n">
        <v>45339</v>
      </c>
      <c r="B49" s="4">
        <f>SUMIFS(df_faturam_zig!K:K,df_faturam_zig!L:L,Conciliacao!A49)</f>
        <v/>
      </c>
      <c r="C49" s="4" t="n"/>
      <c r="D49" s="4">
        <f>SUMIFS(df_faturam_zig!E:E,df_faturam_zig!L:L,Conciliacao!A49,df_faturam_zig!F:F,"DINHEIRO")</f>
        <v/>
      </c>
      <c r="E49" s="4">
        <f>SUMIFS(view_parc_agrup!G:G,view_parc_agrup!F:F,Conciliacao!A49)</f>
        <v/>
      </c>
      <c r="F49" s="7">
        <f>SUMIFS(df_mutuos!H:H,df_mutuos!B:B,Conciliacao!A49)</f>
        <v/>
      </c>
      <c r="G49" s="8">
        <f>SUMIFS(df_extratos!I:I,df_extratos!F:F,Conciliacao!A49,df_extratos!G:G,"CREDITO")</f>
        <v/>
      </c>
      <c r="H49" s="24">
        <f>SUMIFS(df_tesouraria_trans!E:E,df_tesouraria_trans!D:D,Conciliacao!A49)</f>
        <v/>
      </c>
      <c r="I49" s="10">
        <f>SUM(B49:F49)-SUM(G49:H49)</f>
        <v/>
      </c>
      <c r="J49" s="5">
        <f>SUMIFS(df_blueme_sem_parcelamento!F:F,df_blueme_sem_parcelamento!I:I,Conciliacao!A49)</f>
        <v/>
      </c>
      <c r="K49" s="5">
        <f>SUMIFS(df_blueme_com_parcelamento!I:I,df_blueme_com_parcelamento!L:L,Conciliacao!A49)</f>
        <v/>
      </c>
      <c r="L49" s="9">
        <f>SUMIFS(df_mutuos!I:I,df_mutuos!B:B,Conciliacao!A49,df_mutuos!G:G,"b'\x00'")</f>
        <v/>
      </c>
      <c r="M49" s="9">
        <f>SUMIFS(df_taxas_bancarias!E:E,df_taxas_bancarias!D:D,Conciliacao!A49,df_taxas_bancarias!F:F,"b'\x00'")</f>
        <v/>
      </c>
      <c r="N49" s="11">
        <f>SUMIFS(df_extratos!I:I,df_extratos!F:F,Conciliacao!A49,df_extratos!G:G,"DEBITO")</f>
        <v/>
      </c>
      <c r="O49" s="12">
        <f>SUM(J49:M49)+N49</f>
        <v/>
      </c>
      <c r="P49" s="26">
        <f>O49-I49</f>
        <v/>
      </c>
    </row>
    <row r="50" hidden="1">
      <c r="A50" s="6" t="n">
        <v>45340</v>
      </c>
      <c r="B50" s="4">
        <f>SUMIFS(df_faturam_zig!K:K,df_faturam_zig!L:L,Conciliacao!A50)</f>
        <v/>
      </c>
      <c r="C50" s="4" t="n"/>
      <c r="D50" s="4">
        <f>SUMIFS(df_faturam_zig!E:E,df_faturam_zig!L:L,Conciliacao!A50,df_faturam_zig!F:F,"DINHEIRO")</f>
        <v/>
      </c>
      <c r="E50" s="4">
        <f>SUMIFS(view_parc_agrup!G:G,view_parc_agrup!F:F,Conciliacao!A50)</f>
        <v/>
      </c>
      <c r="F50" s="7">
        <f>SUMIFS(df_mutuos!H:H,df_mutuos!B:B,Conciliacao!A50)</f>
        <v/>
      </c>
      <c r="G50" s="8">
        <f>SUMIFS(df_extratos!I:I,df_extratos!F:F,Conciliacao!A50,df_extratos!G:G,"CREDITO")</f>
        <v/>
      </c>
      <c r="H50" s="24">
        <f>SUMIFS(df_tesouraria_trans!E:E,df_tesouraria_trans!D:D,Conciliacao!A50)</f>
        <v/>
      </c>
      <c r="I50" s="10">
        <f>SUM(B50:F50)-SUM(G50:H50)</f>
        <v/>
      </c>
      <c r="J50" s="5">
        <f>SUMIFS(df_blueme_sem_parcelamento!F:F,df_blueme_sem_parcelamento!I:I,Conciliacao!A50)</f>
        <v/>
      </c>
      <c r="K50" s="5">
        <f>SUMIFS(df_blueme_com_parcelamento!I:I,df_blueme_com_parcelamento!L:L,Conciliacao!A50)</f>
        <v/>
      </c>
      <c r="L50" s="9">
        <f>SUMIFS(df_mutuos!I:I,df_mutuos!B:B,Conciliacao!A50,df_mutuos!G:G,"b'\x00'")</f>
        <v/>
      </c>
      <c r="M50" s="9">
        <f>SUMIFS(df_taxas_bancarias!E:E,df_taxas_bancarias!D:D,Conciliacao!A50,df_taxas_bancarias!F:F,"b'\x00'")</f>
        <v/>
      </c>
      <c r="N50" s="11">
        <f>SUMIFS(df_extratos!I:I,df_extratos!F:F,Conciliacao!A50,df_extratos!G:G,"DEBITO")</f>
        <v/>
      </c>
      <c r="O50" s="12">
        <f>SUM(J50:M50)+N50</f>
        <v/>
      </c>
      <c r="P50" s="26">
        <f>O50-I50</f>
        <v/>
      </c>
    </row>
    <row r="51" hidden="1">
      <c r="A51" s="6" t="n">
        <v>45341</v>
      </c>
      <c r="B51" s="4">
        <f>SUMIFS(df_faturam_zig!K:K,df_faturam_zig!L:L,Conciliacao!A51)</f>
        <v/>
      </c>
      <c r="C51" s="4" t="n"/>
      <c r="D51" s="4">
        <f>SUMIFS(df_faturam_zig!E:E,df_faturam_zig!L:L,Conciliacao!A51,df_faturam_zig!F:F,"DINHEIRO")</f>
        <v/>
      </c>
      <c r="E51" s="4">
        <f>SUMIFS(view_parc_agrup!G:G,view_parc_agrup!F:F,Conciliacao!A51)</f>
        <v/>
      </c>
      <c r="F51" s="7">
        <f>SUMIFS(df_mutuos!H:H,df_mutuos!B:B,Conciliacao!A51)</f>
        <v/>
      </c>
      <c r="G51" s="8">
        <f>SUMIFS(df_extratos!I:I,df_extratos!F:F,Conciliacao!A51,df_extratos!G:G,"CREDITO")</f>
        <v/>
      </c>
      <c r="H51" s="24">
        <f>SUMIFS(df_tesouraria_trans!E:E,df_tesouraria_trans!D:D,Conciliacao!A51)</f>
        <v/>
      </c>
      <c r="I51" s="10">
        <f>SUM(B51:F51)-SUM(G51:H51)</f>
        <v/>
      </c>
      <c r="J51" s="5">
        <f>SUMIFS(df_blueme_sem_parcelamento!F:F,df_blueme_sem_parcelamento!I:I,Conciliacao!A51)</f>
        <v/>
      </c>
      <c r="K51" s="5">
        <f>SUMIFS(df_blueme_com_parcelamento!I:I,df_blueme_com_parcelamento!L:L,Conciliacao!A51)</f>
        <v/>
      </c>
      <c r="L51" s="9">
        <f>SUMIFS(df_mutuos!I:I,df_mutuos!B:B,Conciliacao!A51,df_mutuos!G:G,"b'\x00'")</f>
        <v/>
      </c>
      <c r="M51" s="9">
        <f>SUMIFS(df_taxas_bancarias!E:E,df_taxas_bancarias!D:D,Conciliacao!A51,df_taxas_bancarias!F:F,"b'\x00'")</f>
        <v/>
      </c>
      <c r="N51" s="11">
        <f>SUMIFS(df_extratos!I:I,df_extratos!F:F,Conciliacao!A51,df_extratos!G:G,"DEBITO")</f>
        <v/>
      </c>
      <c r="O51" s="12">
        <f>SUM(J51:M51)+N51</f>
        <v/>
      </c>
      <c r="P51" s="26">
        <f>O51-I51</f>
        <v/>
      </c>
    </row>
    <row r="52" hidden="1">
      <c r="A52" s="6" t="n">
        <v>45342</v>
      </c>
      <c r="B52" s="4">
        <f>SUMIFS(df_faturam_zig!K:K,df_faturam_zig!L:L,Conciliacao!A52)</f>
        <v/>
      </c>
      <c r="C52" s="4" t="n"/>
      <c r="D52" s="4">
        <f>SUMIFS(df_faturam_zig!E:E,df_faturam_zig!L:L,Conciliacao!A52,df_faturam_zig!F:F,"DINHEIRO")</f>
        <v/>
      </c>
      <c r="E52" s="4">
        <f>SUMIFS(view_parc_agrup!G:G,view_parc_agrup!F:F,Conciliacao!A52)</f>
        <v/>
      </c>
      <c r="F52" s="7">
        <f>SUMIFS(df_mutuos!H:H,df_mutuos!B:B,Conciliacao!A52)</f>
        <v/>
      </c>
      <c r="G52" s="8">
        <f>SUMIFS(df_extratos!I:I,df_extratos!F:F,Conciliacao!A52,df_extratos!G:G,"CREDITO")</f>
        <v/>
      </c>
      <c r="H52" s="24">
        <f>SUMIFS(df_tesouraria_trans!E:E,df_tesouraria_trans!D:D,Conciliacao!A52)</f>
        <v/>
      </c>
      <c r="I52" s="10">
        <f>SUM(B52:F52)-SUM(G52:H52)</f>
        <v/>
      </c>
      <c r="J52" s="5">
        <f>SUMIFS(df_blueme_sem_parcelamento!F:F,df_blueme_sem_parcelamento!I:I,Conciliacao!A52)</f>
        <v/>
      </c>
      <c r="K52" s="5">
        <f>SUMIFS(df_blueme_com_parcelamento!I:I,df_blueme_com_parcelamento!L:L,Conciliacao!A52)</f>
        <v/>
      </c>
      <c r="L52" s="9">
        <f>SUMIFS(df_mutuos!I:I,df_mutuos!B:B,Conciliacao!A52,df_mutuos!G:G,"b'\x00'")</f>
        <v/>
      </c>
      <c r="M52" s="9">
        <f>SUMIFS(df_taxas_bancarias!E:E,df_taxas_bancarias!D:D,Conciliacao!A52,df_taxas_bancarias!F:F,"b'\x00'")</f>
        <v/>
      </c>
      <c r="N52" s="11">
        <f>SUMIFS(df_extratos!I:I,df_extratos!F:F,Conciliacao!A52,df_extratos!G:G,"DEBITO")</f>
        <v/>
      </c>
      <c r="O52" s="12">
        <f>SUM(J52:M52)+N52</f>
        <v/>
      </c>
      <c r="P52" s="26">
        <f>O52-I52</f>
        <v/>
      </c>
    </row>
    <row r="53" hidden="1">
      <c r="A53" s="6" t="n">
        <v>45343</v>
      </c>
      <c r="B53" s="4">
        <f>SUMIFS(df_faturam_zig!K:K,df_faturam_zig!L:L,Conciliacao!A53)</f>
        <v/>
      </c>
      <c r="C53" s="4" t="n"/>
      <c r="D53" s="4">
        <f>SUMIFS(df_faturam_zig!E:E,df_faturam_zig!L:L,Conciliacao!A53,df_faturam_zig!F:F,"DINHEIRO")</f>
        <v/>
      </c>
      <c r="E53" s="4">
        <f>SUMIFS(view_parc_agrup!G:G,view_parc_agrup!F:F,Conciliacao!A53)</f>
        <v/>
      </c>
      <c r="F53" s="7">
        <f>SUMIFS(df_mutuos!H:H,df_mutuos!B:B,Conciliacao!A53)</f>
        <v/>
      </c>
      <c r="G53" s="8">
        <f>SUMIFS(df_extratos!I:I,df_extratos!F:F,Conciliacao!A53,df_extratos!G:G,"CREDITO")</f>
        <v/>
      </c>
      <c r="H53" s="24">
        <f>SUMIFS(df_tesouraria_trans!E:E,df_tesouraria_trans!D:D,Conciliacao!A53)</f>
        <v/>
      </c>
      <c r="I53" s="10">
        <f>SUM(B53:F53)-SUM(G53:H53)</f>
        <v/>
      </c>
      <c r="J53" s="5">
        <f>SUMIFS(df_blueme_sem_parcelamento!F:F,df_blueme_sem_parcelamento!I:I,Conciliacao!A53)</f>
        <v/>
      </c>
      <c r="K53" s="5">
        <f>SUMIFS(df_blueme_com_parcelamento!I:I,df_blueme_com_parcelamento!L:L,Conciliacao!A53)</f>
        <v/>
      </c>
      <c r="L53" s="9">
        <f>SUMIFS(df_mutuos!I:I,df_mutuos!B:B,Conciliacao!A53,df_mutuos!G:G,"b'\x00'")</f>
        <v/>
      </c>
      <c r="M53" s="9">
        <f>SUMIFS(df_taxas_bancarias!E:E,df_taxas_bancarias!D:D,Conciliacao!A53,df_taxas_bancarias!F:F,"b'\x00'")</f>
        <v/>
      </c>
      <c r="N53" s="11">
        <f>SUMIFS(df_extratos!I:I,df_extratos!F:F,Conciliacao!A53,df_extratos!G:G,"DEBITO")</f>
        <v/>
      </c>
      <c r="O53" s="12">
        <f>SUM(J53:M53)+N53</f>
        <v/>
      </c>
      <c r="P53" s="26">
        <f>O53-I53</f>
        <v/>
      </c>
    </row>
    <row r="54" hidden="1">
      <c r="A54" s="6" t="n">
        <v>45344</v>
      </c>
      <c r="B54" s="4">
        <f>SUMIFS(df_faturam_zig!K:K,df_faturam_zig!L:L,Conciliacao!A54)</f>
        <v/>
      </c>
      <c r="C54" s="4" t="n"/>
      <c r="D54" s="4">
        <f>SUMIFS(df_faturam_zig!E:E,df_faturam_zig!L:L,Conciliacao!A54,df_faturam_zig!F:F,"DINHEIRO")</f>
        <v/>
      </c>
      <c r="E54" s="4">
        <f>SUMIFS(view_parc_agrup!G:G,view_parc_agrup!F:F,Conciliacao!A54)</f>
        <v/>
      </c>
      <c r="F54" s="7">
        <f>SUMIFS(df_mutuos!H:H,df_mutuos!B:B,Conciliacao!A54)</f>
        <v/>
      </c>
      <c r="G54" s="8">
        <f>SUMIFS(df_extratos!I:I,df_extratos!F:F,Conciliacao!A54,df_extratos!G:G,"CREDITO")</f>
        <v/>
      </c>
      <c r="H54" s="24">
        <f>SUMIFS(df_tesouraria_trans!E:E,df_tesouraria_trans!D:D,Conciliacao!A54)</f>
        <v/>
      </c>
      <c r="I54" s="10">
        <f>SUM(B54:F54)-SUM(G54:H54)</f>
        <v/>
      </c>
      <c r="J54" s="5">
        <f>SUMIFS(df_blueme_sem_parcelamento!F:F,df_blueme_sem_parcelamento!I:I,Conciliacao!A54)</f>
        <v/>
      </c>
      <c r="K54" s="5">
        <f>SUMIFS(df_blueme_com_parcelamento!I:I,df_blueme_com_parcelamento!L:L,Conciliacao!A54)</f>
        <v/>
      </c>
      <c r="L54" s="9">
        <f>SUMIFS(df_mutuos!I:I,df_mutuos!B:B,Conciliacao!A54,df_mutuos!G:G,"b'\x00'")</f>
        <v/>
      </c>
      <c r="M54" s="9">
        <f>SUMIFS(df_taxas_bancarias!E:E,df_taxas_bancarias!D:D,Conciliacao!A54,df_taxas_bancarias!F:F,"b'\x00'")</f>
        <v/>
      </c>
      <c r="N54" s="11">
        <f>SUMIFS(df_extratos!I:I,df_extratos!F:F,Conciliacao!A54,df_extratos!G:G,"DEBITO")</f>
        <v/>
      </c>
      <c r="O54" s="12">
        <f>SUM(J54:M54)+N54</f>
        <v/>
      </c>
      <c r="P54" s="26">
        <f>O54-I54</f>
        <v/>
      </c>
    </row>
    <row r="55" hidden="1">
      <c r="A55" s="6" t="n">
        <v>45345</v>
      </c>
      <c r="B55" s="4">
        <f>SUMIFS(df_faturam_zig!K:K,df_faturam_zig!L:L,Conciliacao!A55)</f>
        <v/>
      </c>
      <c r="C55" s="4" t="n"/>
      <c r="D55" s="4">
        <f>SUMIFS(df_faturam_zig!E:E,df_faturam_zig!L:L,Conciliacao!A55,df_faturam_zig!F:F,"DINHEIRO")</f>
        <v/>
      </c>
      <c r="E55" s="4">
        <f>SUMIFS(view_parc_agrup!G:G,view_parc_agrup!F:F,Conciliacao!A55)</f>
        <v/>
      </c>
      <c r="F55" s="7">
        <f>SUMIFS(df_mutuos!H:H,df_mutuos!B:B,Conciliacao!A55)</f>
        <v/>
      </c>
      <c r="G55" s="8">
        <f>SUMIFS(df_extratos!I:I,df_extratos!F:F,Conciliacao!A55,df_extratos!G:G,"CREDITO")</f>
        <v/>
      </c>
      <c r="H55" s="24">
        <f>SUMIFS(df_tesouraria_trans!E:E,df_tesouraria_trans!D:D,Conciliacao!A55)</f>
        <v/>
      </c>
      <c r="I55" s="10">
        <f>SUM(B55:F55)-SUM(G55:H55)</f>
        <v/>
      </c>
      <c r="J55" s="5">
        <f>SUMIFS(df_blueme_sem_parcelamento!F:F,df_blueme_sem_parcelamento!I:I,Conciliacao!A55)</f>
        <v/>
      </c>
      <c r="K55" s="5">
        <f>SUMIFS(df_blueme_com_parcelamento!I:I,df_blueme_com_parcelamento!L:L,Conciliacao!A55)</f>
        <v/>
      </c>
      <c r="L55" s="9">
        <f>SUMIFS(df_mutuos!I:I,df_mutuos!B:B,Conciliacao!A55,df_mutuos!G:G,"b'\x00'")</f>
        <v/>
      </c>
      <c r="M55" s="9">
        <f>SUMIFS(df_taxas_bancarias!E:E,df_taxas_bancarias!D:D,Conciliacao!A55,df_taxas_bancarias!F:F,"b'\x00'")</f>
        <v/>
      </c>
      <c r="N55" s="11">
        <f>SUMIFS(df_extratos!I:I,df_extratos!F:F,Conciliacao!A55,df_extratos!G:G,"DEBITO")</f>
        <v/>
      </c>
      <c r="O55" s="12">
        <f>SUM(J55:M55)+N55</f>
        <v/>
      </c>
      <c r="P55" s="26">
        <f>O55-I55</f>
        <v/>
      </c>
    </row>
    <row r="56" hidden="1">
      <c r="A56" s="6" t="n">
        <v>45346</v>
      </c>
      <c r="B56" s="4">
        <f>SUMIFS(df_faturam_zig!K:K,df_faturam_zig!L:L,Conciliacao!A56)</f>
        <v/>
      </c>
      <c r="C56" s="4" t="n"/>
      <c r="D56" s="4">
        <f>SUMIFS(df_faturam_zig!E:E,df_faturam_zig!L:L,Conciliacao!A56,df_faturam_zig!F:F,"DINHEIRO")</f>
        <v/>
      </c>
      <c r="E56" s="4">
        <f>SUMIFS(view_parc_agrup!G:G,view_parc_agrup!F:F,Conciliacao!A56)</f>
        <v/>
      </c>
      <c r="F56" s="7">
        <f>SUMIFS(df_mutuos!H:H,df_mutuos!B:B,Conciliacao!A56)</f>
        <v/>
      </c>
      <c r="G56" s="8">
        <f>SUMIFS(df_extratos!I:I,df_extratos!F:F,Conciliacao!A56,df_extratos!G:G,"CREDITO")</f>
        <v/>
      </c>
      <c r="H56" s="24">
        <f>SUMIFS(df_tesouraria_trans!E:E,df_tesouraria_trans!D:D,Conciliacao!A56)</f>
        <v/>
      </c>
      <c r="I56" s="10">
        <f>SUM(B56:F56)-SUM(G56:H56)</f>
        <v/>
      </c>
      <c r="J56" s="5">
        <f>SUMIFS(df_blueme_sem_parcelamento!F:F,df_blueme_sem_parcelamento!I:I,Conciliacao!A56)</f>
        <v/>
      </c>
      <c r="K56" s="5">
        <f>SUMIFS(df_blueme_com_parcelamento!I:I,df_blueme_com_parcelamento!L:L,Conciliacao!A56)</f>
        <v/>
      </c>
      <c r="L56" s="9">
        <f>SUMIFS(df_mutuos!I:I,df_mutuos!B:B,Conciliacao!A56,df_mutuos!G:G,"b'\x00'")</f>
        <v/>
      </c>
      <c r="M56" s="9">
        <f>SUMIFS(df_taxas_bancarias!E:E,df_taxas_bancarias!D:D,Conciliacao!A56,df_taxas_bancarias!F:F,"b'\x00'")</f>
        <v/>
      </c>
      <c r="N56" s="11">
        <f>SUMIFS(df_extratos!I:I,df_extratos!F:F,Conciliacao!A56,df_extratos!G:G,"DEBITO")</f>
        <v/>
      </c>
      <c r="O56" s="12">
        <f>SUM(J56:M56)+N56</f>
        <v/>
      </c>
      <c r="P56" s="26">
        <f>O56-I56</f>
        <v/>
      </c>
    </row>
    <row r="57" hidden="1">
      <c r="A57" s="6" t="n">
        <v>45347</v>
      </c>
      <c r="B57" s="4">
        <f>SUMIFS(df_faturam_zig!K:K,df_faturam_zig!L:L,Conciliacao!A57)</f>
        <v/>
      </c>
      <c r="C57" s="4" t="n"/>
      <c r="D57" s="4">
        <f>SUMIFS(df_faturam_zig!E:E,df_faturam_zig!L:L,Conciliacao!A57,df_faturam_zig!F:F,"DINHEIRO")</f>
        <v/>
      </c>
      <c r="E57" s="4">
        <f>SUMIFS(view_parc_agrup!G:G,view_parc_agrup!F:F,Conciliacao!A57)</f>
        <v/>
      </c>
      <c r="F57" s="7">
        <f>SUMIFS(df_mutuos!H:H,df_mutuos!B:B,Conciliacao!A57)</f>
        <v/>
      </c>
      <c r="G57" s="8">
        <f>SUMIFS(df_extratos!I:I,df_extratos!F:F,Conciliacao!A57,df_extratos!G:G,"CREDITO")</f>
        <v/>
      </c>
      <c r="H57" s="24">
        <f>SUMIFS(df_tesouraria_trans!E:E,df_tesouraria_trans!D:D,Conciliacao!A57)</f>
        <v/>
      </c>
      <c r="I57" s="10">
        <f>SUM(B57:F57)-SUM(G57:H57)</f>
        <v/>
      </c>
      <c r="J57" s="5">
        <f>SUMIFS(df_blueme_sem_parcelamento!F:F,df_blueme_sem_parcelamento!I:I,Conciliacao!A57)</f>
        <v/>
      </c>
      <c r="K57" s="5">
        <f>SUMIFS(df_blueme_com_parcelamento!I:I,df_blueme_com_parcelamento!L:L,Conciliacao!A57)</f>
        <v/>
      </c>
      <c r="L57" s="9">
        <f>SUMIFS(df_mutuos!I:I,df_mutuos!B:B,Conciliacao!A57,df_mutuos!G:G,"b'\x00'")</f>
        <v/>
      </c>
      <c r="M57" s="9">
        <f>SUMIFS(df_taxas_bancarias!E:E,df_taxas_bancarias!D:D,Conciliacao!A57,df_taxas_bancarias!F:F,"b'\x00'")</f>
        <v/>
      </c>
      <c r="N57" s="11">
        <f>SUMIFS(df_extratos!I:I,df_extratos!F:F,Conciliacao!A57,df_extratos!G:G,"DEBITO")</f>
        <v/>
      </c>
      <c r="O57" s="12">
        <f>SUM(J57:M57)+N57</f>
        <v/>
      </c>
      <c r="P57" s="26">
        <f>O57-I57</f>
        <v/>
      </c>
    </row>
    <row r="58" hidden="1">
      <c r="A58" s="6" t="n">
        <v>45348</v>
      </c>
      <c r="B58" s="4">
        <f>SUMIFS(df_faturam_zig!K:K,df_faturam_zig!L:L,Conciliacao!A58)</f>
        <v/>
      </c>
      <c r="C58" s="4" t="n"/>
      <c r="D58" s="4">
        <f>SUMIFS(df_faturam_zig!E:E,df_faturam_zig!L:L,Conciliacao!A58,df_faturam_zig!F:F,"DINHEIRO")</f>
        <v/>
      </c>
      <c r="E58" s="4">
        <f>SUMIFS(view_parc_agrup!G:G,view_parc_agrup!F:F,Conciliacao!A58)</f>
        <v/>
      </c>
      <c r="F58" s="7">
        <f>SUMIFS(df_mutuos!H:H,df_mutuos!B:B,Conciliacao!A58)</f>
        <v/>
      </c>
      <c r="G58" s="8">
        <f>SUMIFS(df_extratos!I:I,df_extratos!F:F,Conciliacao!A58,df_extratos!G:G,"CREDITO")</f>
        <v/>
      </c>
      <c r="H58" s="24">
        <f>SUMIFS(df_tesouraria_trans!E:E,df_tesouraria_trans!D:D,Conciliacao!A58)</f>
        <v/>
      </c>
      <c r="I58" s="10">
        <f>SUM(B58:F58)-SUM(G58:H58)</f>
        <v/>
      </c>
      <c r="J58" s="5">
        <f>SUMIFS(df_blueme_sem_parcelamento!F:F,df_blueme_sem_parcelamento!I:I,Conciliacao!A58)</f>
        <v/>
      </c>
      <c r="K58" s="5">
        <f>SUMIFS(df_blueme_com_parcelamento!I:I,df_blueme_com_parcelamento!L:L,Conciliacao!A58)</f>
        <v/>
      </c>
      <c r="L58" s="9">
        <f>SUMIFS(df_mutuos!I:I,df_mutuos!B:B,Conciliacao!A58,df_mutuos!G:G,"b'\x00'")</f>
        <v/>
      </c>
      <c r="M58" s="9">
        <f>SUMIFS(df_taxas_bancarias!E:E,df_taxas_bancarias!D:D,Conciliacao!A58,df_taxas_bancarias!F:F,"b'\x00'")</f>
        <v/>
      </c>
      <c r="N58" s="11">
        <f>SUMIFS(df_extratos!I:I,df_extratos!F:F,Conciliacao!A58,df_extratos!G:G,"DEBITO")</f>
        <v/>
      </c>
      <c r="O58" s="12">
        <f>SUM(J58:M58)+N58</f>
        <v/>
      </c>
      <c r="P58" s="26">
        <f>O58-I58</f>
        <v/>
      </c>
    </row>
    <row r="59" hidden="1">
      <c r="A59" s="6" t="n">
        <v>45349</v>
      </c>
      <c r="B59" s="4">
        <f>SUMIFS(df_faturam_zig!K:K,df_faturam_zig!L:L,Conciliacao!A59)</f>
        <v/>
      </c>
      <c r="C59" s="4" t="n"/>
      <c r="D59" s="4">
        <f>SUMIFS(df_faturam_zig!E:E,df_faturam_zig!L:L,Conciliacao!A59,df_faturam_zig!F:F,"DINHEIRO")</f>
        <v/>
      </c>
      <c r="E59" s="4">
        <f>SUMIFS(view_parc_agrup!G:G,view_parc_agrup!F:F,Conciliacao!A59)</f>
        <v/>
      </c>
      <c r="F59" s="7">
        <f>SUMIFS(df_mutuos!H:H,df_mutuos!B:B,Conciliacao!A59)</f>
        <v/>
      </c>
      <c r="G59" s="8">
        <f>SUMIFS(df_extratos!I:I,df_extratos!F:F,Conciliacao!A59,df_extratos!G:G,"CREDITO")</f>
        <v/>
      </c>
      <c r="H59" s="24">
        <f>SUMIFS(df_tesouraria_trans!E:E,df_tesouraria_trans!D:D,Conciliacao!A59)</f>
        <v/>
      </c>
      <c r="I59" s="10">
        <f>SUM(B59:F59)-SUM(G59:H59)</f>
        <v/>
      </c>
      <c r="J59" s="5">
        <f>SUMIFS(df_blueme_sem_parcelamento!F:F,df_blueme_sem_parcelamento!I:I,Conciliacao!A59)</f>
        <v/>
      </c>
      <c r="K59" s="5">
        <f>SUMIFS(df_blueme_com_parcelamento!I:I,df_blueme_com_parcelamento!L:L,Conciliacao!A59)</f>
        <v/>
      </c>
      <c r="L59" s="9">
        <f>SUMIFS(df_mutuos!I:I,df_mutuos!B:B,Conciliacao!A59,df_mutuos!G:G,"b'\x00'")</f>
        <v/>
      </c>
      <c r="M59" s="9">
        <f>SUMIFS(df_taxas_bancarias!E:E,df_taxas_bancarias!D:D,Conciliacao!A59,df_taxas_bancarias!F:F,"b'\x00'")</f>
        <v/>
      </c>
      <c r="N59" s="11">
        <f>SUMIFS(df_extratos!I:I,df_extratos!F:F,Conciliacao!A59,df_extratos!G:G,"DEBITO")</f>
        <v/>
      </c>
      <c r="O59" s="12">
        <f>SUM(J59:M59)+N59</f>
        <v/>
      </c>
      <c r="P59" s="26">
        <f>O59-I59</f>
        <v/>
      </c>
    </row>
    <row r="60" hidden="1">
      <c r="A60" s="6" t="n">
        <v>45350</v>
      </c>
      <c r="B60" s="4">
        <f>SUMIFS(df_faturam_zig!K:K,df_faturam_zig!L:L,Conciliacao!A60)</f>
        <v/>
      </c>
      <c r="C60" s="4" t="n"/>
      <c r="D60" s="4">
        <f>SUMIFS(df_faturam_zig!E:E,df_faturam_zig!L:L,Conciliacao!A60,df_faturam_zig!F:F,"DINHEIRO")</f>
        <v/>
      </c>
      <c r="E60" s="4">
        <f>SUMIFS(view_parc_agrup!G:G,view_parc_agrup!F:F,Conciliacao!A60)</f>
        <v/>
      </c>
      <c r="F60" s="7">
        <f>SUMIFS(df_mutuos!H:H,df_mutuos!B:B,Conciliacao!A60)</f>
        <v/>
      </c>
      <c r="G60" s="8">
        <f>SUMIFS(df_extratos!I:I,df_extratos!F:F,Conciliacao!A60,df_extratos!G:G,"CREDITO")</f>
        <v/>
      </c>
      <c r="H60" s="24">
        <f>SUMIFS(df_tesouraria_trans!E:E,df_tesouraria_trans!D:D,Conciliacao!A60)</f>
        <v/>
      </c>
      <c r="I60" s="10">
        <f>SUM(B60:F60)-SUM(G60:H60)</f>
        <v/>
      </c>
      <c r="J60" s="5">
        <f>SUMIFS(df_blueme_sem_parcelamento!F:F,df_blueme_sem_parcelamento!I:I,Conciliacao!A60)</f>
        <v/>
      </c>
      <c r="K60" s="5">
        <f>SUMIFS(df_blueme_com_parcelamento!I:I,df_blueme_com_parcelamento!L:L,Conciliacao!A60)</f>
        <v/>
      </c>
      <c r="L60" s="9">
        <f>SUMIFS(df_mutuos!I:I,df_mutuos!B:B,Conciliacao!A60,df_mutuos!G:G,"b'\x00'")</f>
        <v/>
      </c>
      <c r="M60" s="9">
        <f>SUMIFS(df_taxas_bancarias!E:E,df_taxas_bancarias!D:D,Conciliacao!A60,df_taxas_bancarias!F:F,"b'\x00'")</f>
        <v/>
      </c>
      <c r="N60" s="11">
        <f>SUMIFS(df_extratos!I:I,df_extratos!F:F,Conciliacao!A60,df_extratos!G:G,"DEBITO")</f>
        <v/>
      </c>
      <c r="O60" s="12">
        <f>SUM(J60:M60)+N60</f>
        <v/>
      </c>
      <c r="P60" s="26">
        <f>O60-I60</f>
        <v/>
      </c>
    </row>
    <row r="61" hidden="1">
      <c r="A61" s="6" t="n">
        <v>45351</v>
      </c>
      <c r="B61" s="4">
        <f>SUMIFS(df_faturam_zig!K:K,df_faturam_zig!L:L,Conciliacao!A61)</f>
        <v/>
      </c>
      <c r="C61" s="4" t="n"/>
      <c r="D61" s="4">
        <f>SUMIFS(df_faturam_zig!E:E,df_faturam_zig!L:L,Conciliacao!A61,df_faturam_zig!F:F,"DINHEIRO")</f>
        <v/>
      </c>
      <c r="E61" s="4">
        <f>SUMIFS(view_parc_agrup!G:G,view_parc_agrup!F:F,Conciliacao!A61)</f>
        <v/>
      </c>
      <c r="F61" s="7">
        <f>SUMIFS(df_mutuos!H:H,df_mutuos!B:B,Conciliacao!A61)</f>
        <v/>
      </c>
      <c r="G61" s="8">
        <f>SUMIFS(df_extratos!I:I,df_extratos!F:F,Conciliacao!A61,df_extratos!G:G,"CREDITO")</f>
        <v/>
      </c>
      <c r="H61" s="24">
        <f>SUMIFS(df_tesouraria_trans!E:E,df_tesouraria_trans!D:D,Conciliacao!A61)</f>
        <v/>
      </c>
      <c r="I61" s="10">
        <f>SUM(B61:F61)-SUM(G61:H61)</f>
        <v/>
      </c>
      <c r="J61" s="5">
        <f>SUMIFS(df_blueme_sem_parcelamento!F:F,df_blueme_sem_parcelamento!I:I,Conciliacao!A61)</f>
        <v/>
      </c>
      <c r="K61" s="5">
        <f>SUMIFS(df_blueme_com_parcelamento!I:I,df_blueme_com_parcelamento!L:L,Conciliacao!A61)</f>
        <v/>
      </c>
      <c r="L61" s="9">
        <f>SUMIFS(df_mutuos!I:I,df_mutuos!B:B,Conciliacao!A61,df_mutuos!G:G,"b'\x00'")</f>
        <v/>
      </c>
      <c r="M61" s="9">
        <f>SUMIFS(df_taxas_bancarias!E:E,df_taxas_bancarias!D:D,Conciliacao!A61,df_taxas_bancarias!F:F,"b'\x00'")</f>
        <v/>
      </c>
      <c r="N61" s="11">
        <f>SUMIFS(df_extratos!I:I,df_extratos!F:F,Conciliacao!A61,df_extratos!G:G,"DEBITO")</f>
        <v/>
      </c>
      <c r="O61" s="12">
        <f>SUM(J61:M61)+N61</f>
        <v/>
      </c>
      <c r="P61" s="26">
        <f>O61-I61</f>
        <v/>
      </c>
    </row>
    <row r="62" hidden="1">
      <c r="A62" s="6" t="n">
        <v>45352</v>
      </c>
      <c r="B62" s="4">
        <f>SUMIFS(df_faturam_zig!K:K,df_faturam_zig!L:L,Conciliacao!A62)</f>
        <v/>
      </c>
      <c r="C62" s="4" t="n"/>
      <c r="D62" s="4">
        <f>SUMIFS(df_faturam_zig!E:E,df_faturam_zig!L:L,Conciliacao!A62,df_faturam_zig!F:F,"DINHEIRO")</f>
        <v/>
      </c>
      <c r="E62" s="4">
        <f>SUMIFS(view_parc_agrup!G:G,view_parc_agrup!F:F,Conciliacao!A62)</f>
        <v/>
      </c>
      <c r="F62" s="7">
        <f>SUMIFS(df_mutuos!H:H,df_mutuos!B:B,Conciliacao!A62)</f>
        <v/>
      </c>
      <c r="G62" s="8">
        <f>SUMIFS(df_extratos!I:I,df_extratos!F:F,Conciliacao!A62,df_extratos!G:G,"CREDITO")</f>
        <v/>
      </c>
      <c r="H62" s="24">
        <f>SUMIFS(df_tesouraria_trans!E:E,df_tesouraria_trans!D:D,Conciliacao!A62)</f>
        <v/>
      </c>
      <c r="I62" s="10">
        <f>SUM(B62:F62)-SUM(G62:H62)</f>
        <v/>
      </c>
      <c r="J62" s="5">
        <f>SUMIFS(df_blueme_sem_parcelamento!F:F,df_blueme_sem_parcelamento!I:I,Conciliacao!A62)</f>
        <v/>
      </c>
      <c r="K62" s="5">
        <f>SUMIFS(df_blueme_com_parcelamento!I:I,df_blueme_com_parcelamento!L:L,Conciliacao!A62)</f>
        <v/>
      </c>
      <c r="L62" s="9">
        <f>SUMIFS(df_mutuos!I:I,df_mutuos!B:B,Conciliacao!A62,df_mutuos!G:G,"b'\x00'")</f>
        <v/>
      </c>
      <c r="M62" s="9">
        <f>SUMIFS(df_taxas_bancarias!E:E,df_taxas_bancarias!D:D,Conciliacao!A62,df_taxas_bancarias!F:F,"b'\x00'")</f>
        <v/>
      </c>
      <c r="N62" s="11">
        <f>SUMIFS(df_extratos!I:I,df_extratos!F:F,Conciliacao!A62,df_extratos!G:G,"DEBITO")</f>
        <v/>
      </c>
      <c r="O62" s="12">
        <f>SUM(J62:M62)+N62</f>
        <v/>
      </c>
      <c r="P62" s="26">
        <f>O62-I62</f>
        <v/>
      </c>
    </row>
    <row r="63" hidden="1">
      <c r="A63" s="6" t="n">
        <v>45353</v>
      </c>
      <c r="B63" s="4">
        <f>SUMIFS(df_faturam_zig!K:K,df_faturam_zig!L:L,Conciliacao!A63)</f>
        <v/>
      </c>
      <c r="C63" s="4" t="n"/>
      <c r="D63" s="4">
        <f>SUMIFS(df_faturam_zig!E:E,df_faturam_zig!L:L,Conciliacao!A63,df_faturam_zig!F:F,"DINHEIRO")</f>
        <v/>
      </c>
      <c r="E63" s="4">
        <f>SUMIFS(view_parc_agrup!G:G,view_parc_agrup!F:F,Conciliacao!A63)</f>
        <v/>
      </c>
      <c r="F63" s="7">
        <f>SUMIFS(df_mutuos!H:H,df_mutuos!B:B,Conciliacao!A63)</f>
        <v/>
      </c>
      <c r="G63" s="8">
        <f>SUMIFS(df_extratos!I:I,df_extratos!F:F,Conciliacao!A63,df_extratos!G:G,"CREDITO")</f>
        <v/>
      </c>
      <c r="H63" s="24">
        <f>SUMIFS(df_tesouraria_trans!E:E,df_tesouraria_trans!D:D,Conciliacao!A63)</f>
        <v/>
      </c>
      <c r="I63" s="10">
        <f>SUM(B63:F63)-SUM(G63:H63)</f>
        <v/>
      </c>
      <c r="J63" s="5">
        <f>SUMIFS(df_blueme_sem_parcelamento!F:F,df_blueme_sem_parcelamento!I:I,Conciliacao!A63)</f>
        <v/>
      </c>
      <c r="K63" s="5">
        <f>SUMIFS(df_blueme_com_parcelamento!I:I,df_blueme_com_parcelamento!L:L,Conciliacao!A63)</f>
        <v/>
      </c>
      <c r="L63" s="9">
        <f>SUMIFS(df_mutuos!I:I,df_mutuos!B:B,Conciliacao!A63,df_mutuos!G:G,"b'\x00'")</f>
        <v/>
      </c>
      <c r="M63" s="9">
        <f>SUMIFS(df_taxas_bancarias!E:E,df_taxas_bancarias!D:D,Conciliacao!A63,df_taxas_bancarias!F:F,"b'\x00'")</f>
        <v/>
      </c>
      <c r="N63" s="11">
        <f>SUMIFS(df_extratos!I:I,df_extratos!F:F,Conciliacao!A63,df_extratos!G:G,"DEBITO")</f>
        <v/>
      </c>
      <c r="O63" s="12">
        <f>SUM(J63:M63)+N63</f>
        <v/>
      </c>
      <c r="P63" s="26">
        <f>O63-I63</f>
        <v/>
      </c>
    </row>
    <row r="64" hidden="1">
      <c r="A64" s="6" t="n">
        <v>45354</v>
      </c>
      <c r="B64" s="4">
        <f>SUMIFS(df_faturam_zig!K:K,df_faturam_zig!L:L,Conciliacao!A64)</f>
        <v/>
      </c>
      <c r="C64" s="4" t="n"/>
      <c r="D64" s="4">
        <f>SUMIFS(df_faturam_zig!E:E,df_faturam_zig!L:L,Conciliacao!A64,df_faturam_zig!F:F,"DINHEIRO")</f>
        <v/>
      </c>
      <c r="E64" s="4">
        <f>SUMIFS(view_parc_agrup!G:G,view_parc_agrup!F:F,Conciliacao!A64)</f>
        <v/>
      </c>
      <c r="F64" s="7">
        <f>SUMIFS(df_mutuos!H:H,df_mutuos!B:B,Conciliacao!A64)</f>
        <v/>
      </c>
      <c r="G64" s="8">
        <f>SUMIFS(df_extratos!I:I,df_extratos!F:F,Conciliacao!A64,df_extratos!G:G,"CREDITO")</f>
        <v/>
      </c>
      <c r="H64" s="24">
        <f>SUMIFS(df_tesouraria_trans!E:E,df_tesouraria_trans!D:D,Conciliacao!A64)</f>
        <v/>
      </c>
      <c r="I64" s="10">
        <f>SUM(B64:F64)-SUM(G64:H64)</f>
        <v/>
      </c>
      <c r="J64" s="5">
        <f>SUMIFS(df_blueme_sem_parcelamento!F:F,df_blueme_sem_parcelamento!I:I,Conciliacao!A64)</f>
        <v/>
      </c>
      <c r="K64" s="5">
        <f>SUMIFS(df_blueme_com_parcelamento!I:I,df_blueme_com_parcelamento!L:L,Conciliacao!A64)</f>
        <v/>
      </c>
      <c r="L64" s="9">
        <f>SUMIFS(df_mutuos!I:I,df_mutuos!B:B,Conciliacao!A64,df_mutuos!G:G,"b'\x00'")</f>
        <v/>
      </c>
      <c r="M64" s="9">
        <f>SUMIFS(df_taxas_bancarias!E:E,df_taxas_bancarias!D:D,Conciliacao!A64,df_taxas_bancarias!F:F,"b'\x00'")</f>
        <v/>
      </c>
      <c r="N64" s="11">
        <f>SUMIFS(df_extratos!I:I,df_extratos!F:F,Conciliacao!A64,df_extratos!G:G,"DEBITO")</f>
        <v/>
      </c>
      <c r="O64" s="12">
        <f>SUM(J64:M64)+N64</f>
        <v/>
      </c>
      <c r="P64" s="26">
        <f>O64-I64</f>
        <v/>
      </c>
    </row>
    <row r="65" hidden="1">
      <c r="A65" s="6" t="n">
        <v>45355</v>
      </c>
      <c r="B65" s="4">
        <f>SUMIFS(df_faturam_zig!K:K,df_faturam_zig!L:L,Conciliacao!A65)</f>
        <v/>
      </c>
      <c r="C65" s="4" t="n"/>
      <c r="D65" s="4">
        <f>SUMIFS(df_faturam_zig!E:E,df_faturam_zig!L:L,Conciliacao!A65,df_faturam_zig!F:F,"DINHEIRO")</f>
        <v/>
      </c>
      <c r="E65" s="4">
        <f>SUMIFS(view_parc_agrup!G:G,view_parc_agrup!F:F,Conciliacao!A65)</f>
        <v/>
      </c>
      <c r="F65" s="7">
        <f>SUMIFS(df_mutuos!H:H,df_mutuos!B:B,Conciliacao!A65)</f>
        <v/>
      </c>
      <c r="G65" s="8">
        <f>SUMIFS(df_extratos!I:I,df_extratos!F:F,Conciliacao!A65,df_extratos!G:G,"CREDITO")</f>
        <v/>
      </c>
      <c r="H65" s="24">
        <f>SUMIFS(df_tesouraria_trans!E:E,df_tesouraria_trans!D:D,Conciliacao!A65)</f>
        <v/>
      </c>
      <c r="I65" s="10">
        <f>SUM(B65:F65)-SUM(G65:H65)</f>
        <v/>
      </c>
      <c r="J65" s="5">
        <f>SUMIFS(df_blueme_sem_parcelamento!F:F,df_blueme_sem_parcelamento!I:I,Conciliacao!A65)</f>
        <v/>
      </c>
      <c r="K65" s="5">
        <f>SUMIFS(df_blueme_com_parcelamento!I:I,df_blueme_com_parcelamento!L:L,Conciliacao!A65)</f>
        <v/>
      </c>
      <c r="L65" s="9">
        <f>SUMIFS(df_mutuos!I:I,df_mutuos!B:B,Conciliacao!A65,df_mutuos!G:G,"b'\x00'")</f>
        <v/>
      </c>
      <c r="M65" s="9">
        <f>SUMIFS(df_taxas_bancarias!E:E,df_taxas_bancarias!D:D,Conciliacao!A65,df_taxas_bancarias!F:F,"b'\x00'")</f>
        <v/>
      </c>
      <c r="N65" s="11">
        <f>SUMIFS(df_extratos!I:I,df_extratos!F:F,Conciliacao!A65,df_extratos!G:G,"DEBITO")</f>
        <v/>
      </c>
      <c r="O65" s="12">
        <f>SUM(J65:M65)+N65</f>
        <v/>
      </c>
      <c r="P65" s="26">
        <f>O65-I65</f>
        <v/>
      </c>
    </row>
    <row r="66" hidden="1">
      <c r="A66" s="6" t="n">
        <v>45356</v>
      </c>
      <c r="B66" s="4">
        <f>SUMIFS(df_faturam_zig!K:K,df_faturam_zig!L:L,Conciliacao!A66)</f>
        <v/>
      </c>
      <c r="C66" s="4" t="n"/>
      <c r="D66" s="4">
        <f>SUMIFS(df_faturam_zig!E:E,df_faturam_zig!L:L,Conciliacao!A66,df_faturam_zig!F:F,"DINHEIRO")</f>
        <v/>
      </c>
      <c r="E66" s="4">
        <f>SUMIFS(view_parc_agrup!G:G,view_parc_agrup!F:F,Conciliacao!A66)</f>
        <v/>
      </c>
      <c r="F66" s="7">
        <f>SUMIFS(df_mutuos!H:H,df_mutuos!B:B,Conciliacao!A66)</f>
        <v/>
      </c>
      <c r="G66" s="8">
        <f>SUMIFS(df_extratos!I:I,df_extratos!F:F,Conciliacao!A66,df_extratos!G:G,"CREDITO")</f>
        <v/>
      </c>
      <c r="H66" s="24">
        <f>SUMIFS(df_tesouraria_trans!E:E,df_tesouraria_trans!D:D,Conciliacao!A66)</f>
        <v/>
      </c>
      <c r="I66" s="10">
        <f>SUM(B66:F66)-SUM(G66:H66)</f>
        <v/>
      </c>
      <c r="J66" s="5">
        <f>SUMIFS(df_blueme_sem_parcelamento!F:F,df_blueme_sem_parcelamento!I:I,Conciliacao!A66)</f>
        <v/>
      </c>
      <c r="K66" s="5">
        <f>SUMIFS(df_blueme_com_parcelamento!I:I,df_blueme_com_parcelamento!L:L,Conciliacao!A66)</f>
        <v/>
      </c>
      <c r="L66" s="9">
        <f>SUMIFS(df_mutuos!I:I,df_mutuos!B:B,Conciliacao!A66,df_mutuos!G:G,"b'\x00'")</f>
        <v/>
      </c>
      <c r="M66" s="9">
        <f>SUMIFS(df_taxas_bancarias!E:E,df_taxas_bancarias!D:D,Conciliacao!A66,df_taxas_bancarias!F:F,"b'\x00'")</f>
        <v/>
      </c>
      <c r="N66" s="11">
        <f>SUMIFS(df_extratos!I:I,df_extratos!F:F,Conciliacao!A66,df_extratos!G:G,"DEBITO")</f>
        <v/>
      </c>
      <c r="O66" s="12">
        <f>SUM(J66:M66)+N66</f>
        <v/>
      </c>
      <c r="P66" s="26">
        <f>O66-I66</f>
        <v/>
      </c>
    </row>
    <row r="67" hidden="1">
      <c r="A67" s="6" t="n">
        <v>45357</v>
      </c>
      <c r="B67" s="4">
        <f>SUMIFS(df_faturam_zig!K:K,df_faturam_zig!L:L,Conciliacao!A67)</f>
        <v/>
      </c>
      <c r="C67" s="4" t="n"/>
      <c r="D67" s="4">
        <f>SUMIFS(df_faturam_zig!E:E,df_faturam_zig!L:L,Conciliacao!A67,df_faturam_zig!F:F,"DINHEIRO")</f>
        <v/>
      </c>
      <c r="E67" s="4">
        <f>SUMIFS(view_parc_agrup!G:G,view_parc_agrup!F:F,Conciliacao!A67)</f>
        <v/>
      </c>
      <c r="F67" s="7">
        <f>SUMIFS(df_mutuos!H:H,df_mutuos!B:B,Conciliacao!A67)</f>
        <v/>
      </c>
      <c r="G67" s="8">
        <f>SUMIFS(df_extratos!I:I,df_extratos!F:F,Conciliacao!A67,df_extratos!G:G,"CREDITO")</f>
        <v/>
      </c>
      <c r="H67" s="24">
        <f>SUMIFS(df_tesouraria_trans!E:E,df_tesouraria_trans!D:D,Conciliacao!A67)</f>
        <v/>
      </c>
      <c r="I67" s="10">
        <f>SUM(B67:F67)-SUM(G67:H67)</f>
        <v/>
      </c>
      <c r="J67" s="5">
        <f>SUMIFS(df_blueme_sem_parcelamento!F:F,df_blueme_sem_parcelamento!I:I,Conciliacao!A67)</f>
        <v/>
      </c>
      <c r="K67" s="5">
        <f>SUMIFS(df_blueme_com_parcelamento!I:I,df_blueme_com_parcelamento!L:L,Conciliacao!A67)</f>
        <v/>
      </c>
      <c r="L67" s="9">
        <f>SUMIFS(df_mutuos!I:I,df_mutuos!B:B,Conciliacao!A67,df_mutuos!G:G,"b'\x00'")</f>
        <v/>
      </c>
      <c r="M67" s="9">
        <f>SUMIFS(df_taxas_bancarias!E:E,df_taxas_bancarias!D:D,Conciliacao!A67,df_taxas_bancarias!F:F,"b'\x00'")</f>
        <v/>
      </c>
      <c r="N67" s="11">
        <f>SUMIFS(df_extratos!I:I,df_extratos!F:F,Conciliacao!A67,df_extratos!G:G,"DEBITO")</f>
        <v/>
      </c>
      <c r="O67" s="12">
        <f>SUM(J67:M67)+N67</f>
        <v/>
      </c>
      <c r="P67" s="26">
        <f>O67-I67</f>
        <v/>
      </c>
    </row>
    <row r="68" hidden="1">
      <c r="A68" s="6" t="n">
        <v>45358</v>
      </c>
      <c r="B68" s="4">
        <f>SUMIFS(df_faturam_zig!K:K,df_faturam_zig!L:L,Conciliacao!A68)</f>
        <v/>
      </c>
      <c r="C68" s="4" t="n"/>
      <c r="D68" s="4">
        <f>SUMIFS(df_faturam_zig!E:E,df_faturam_zig!L:L,Conciliacao!A68,df_faturam_zig!F:F,"DINHEIRO")</f>
        <v/>
      </c>
      <c r="E68" s="4">
        <f>SUMIFS(view_parc_agrup!G:G,view_parc_agrup!F:F,Conciliacao!A68)</f>
        <v/>
      </c>
      <c r="F68" s="7">
        <f>SUMIFS(df_mutuos!H:H,df_mutuos!B:B,Conciliacao!A68)</f>
        <v/>
      </c>
      <c r="G68" s="8">
        <f>SUMIFS(df_extratos!I:I,df_extratos!F:F,Conciliacao!A68,df_extratos!G:G,"CREDITO")</f>
        <v/>
      </c>
      <c r="H68" s="24">
        <f>SUMIFS(df_tesouraria_trans!E:E,df_tesouraria_trans!D:D,Conciliacao!A68)</f>
        <v/>
      </c>
      <c r="I68" s="10">
        <f>SUM(B68:F68)-SUM(G68:H68)</f>
        <v/>
      </c>
      <c r="J68" s="5">
        <f>SUMIFS(df_blueme_sem_parcelamento!F:F,df_blueme_sem_parcelamento!I:I,Conciliacao!A68)</f>
        <v/>
      </c>
      <c r="K68" s="5">
        <f>SUMIFS(df_blueme_com_parcelamento!I:I,df_blueme_com_parcelamento!L:L,Conciliacao!A68)</f>
        <v/>
      </c>
      <c r="L68" s="9">
        <f>SUMIFS(df_mutuos!I:I,df_mutuos!B:B,Conciliacao!A68,df_mutuos!G:G,"b'\x00'")</f>
        <v/>
      </c>
      <c r="M68" s="9">
        <f>SUMIFS(df_taxas_bancarias!E:E,df_taxas_bancarias!D:D,Conciliacao!A68,df_taxas_bancarias!F:F,"b'\x00'")</f>
        <v/>
      </c>
      <c r="N68" s="11">
        <f>SUMIFS(df_extratos!I:I,df_extratos!F:F,Conciliacao!A68,df_extratos!G:G,"DEBITO")</f>
        <v/>
      </c>
      <c r="O68" s="12">
        <f>SUM(J68:M68)+N68</f>
        <v/>
      </c>
      <c r="P68" s="26">
        <f>O68-I68</f>
        <v/>
      </c>
    </row>
    <row r="69" hidden="1">
      <c r="A69" s="6" t="n">
        <v>45359</v>
      </c>
      <c r="B69" s="4">
        <f>SUMIFS(df_faturam_zig!K:K,df_faturam_zig!L:L,Conciliacao!A69)</f>
        <v/>
      </c>
      <c r="C69" s="4" t="n"/>
      <c r="D69" s="4">
        <f>SUMIFS(df_faturam_zig!E:E,df_faturam_zig!L:L,Conciliacao!A69,df_faturam_zig!F:F,"DINHEIRO")</f>
        <v/>
      </c>
      <c r="E69" s="4">
        <f>SUMIFS(view_parc_agrup!G:G,view_parc_agrup!F:F,Conciliacao!A69)</f>
        <v/>
      </c>
      <c r="F69" s="7">
        <f>SUMIFS(df_mutuos!H:H,df_mutuos!B:B,Conciliacao!A69)</f>
        <v/>
      </c>
      <c r="G69" s="8">
        <f>SUMIFS(df_extratos!I:I,df_extratos!F:F,Conciliacao!A69,df_extratos!G:G,"CREDITO")</f>
        <v/>
      </c>
      <c r="H69" s="24">
        <f>SUMIFS(df_tesouraria_trans!E:E,df_tesouraria_trans!D:D,Conciliacao!A69)</f>
        <v/>
      </c>
      <c r="I69" s="10">
        <f>SUM(B69:F69)-SUM(G69:H69)</f>
        <v/>
      </c>
      <c r="J69" s="5">
        <f>SUMIFS(df_blueme_sem_parcelamento!F:F,df_blueme_sem_parcelamento!I:I,Conciliacao!A69)</f>
        <v/>
      </c>
      <c r="K69" s="5">
        <f>SUMIFS(df_blueme_com_parcelamento!I:I,df_blueme_com_parcelamento!L:L,Conciliacao!A69)</f>
        <v/>
      </c>
      <c r="L69" s="9">
        <f>SUMIFS(df_mutuos!I:I,df_mutuos!B:B,Conciliacao!A69,df_mutuos!G:G,"b'\x00'")</f>
        <v/>
      </c>
      <c r="M69" s="9">
        <f>SUMIFS(df_taxas_bancarias!E:E,df_taxas_bancarias!D:D,Conciliacao!A69,df_taxas_bancarias!F:F,"b'\x00'")</f>
        <v/>
      </c>
      <c r="N69" s="11">
        <f>SUMIFS(df_extratos!I:I,df_extratos!F:F,Conciliacao!A69,df_extratos!G:G,"DEBITO")</f>
        <v/>
      </c>
      <c r="O69" s="12">
        <f>SUM(J69:M69)+N69</f>
        <v/>
      </c>
      <c r="P69" s="26">
        <f>O69-I69</f>
        <v/>
      </c>
    </row>
    <row r="70" hidden="1">
      <c r="A70" s="6" t="n">
        <v>45360</v>
      </c>
      <c r="B70" s="4">
        <f>SUMIFS(df_faturam_zig!K:K,df_faturam_zig!L:L,Conciliacao!A70)</f>
        <v/>
      </c>
      <c r="C70" s="4" t="n"/>
      <c r="D70" s="4">
        <f>SUMIFS(df_faturam_zig!E:E,df_faturam_zig!L:L,Conciliacao!A70,df_faturam_zig!F:F,"DINHEIRO")</f>
        <v/>
      </c>
      <c r="E70" s="4">
        <f>SUMIFS(view_parc_agrup!G:G,view_parc_agrup!F:F,Conciliacao!A70)</f>
        <v/>
      </c>
      <c r="F70" s="7">
        <f>SUMIFS(df_mutuos!H:H,df_mutuos!B:B,Conciliacao!A70)</f>
        <v/>
      </c>
      <c r="G70" s="8">
        <f>SUMIFS(df_extratos!I:I,df_extratos!F:F,Conciliacao!A70,df_extratos!G:G,"CREDITO")</f>
        <v/>
      </c>
      <c r="H70" s="24">
        <f>SUMIFS(df_tesouraria_trans!E:E,df_tesouraria_trans!D:D,Conciliacao!A70)</f>
        <v/>
      </c>
      <c r="I70" s="10">
        <f>SUM(B70:F70)-SUM(G70:H70)</f>
        <v/>
      </c>
      <c r="J70" s="5">
        <f>SUMIFS(df_blueme_sem_parcelamento!F:F,df_blueme_sem_parcelamento!I:I,Conciliacao!A70)</f>
        <v/>
      </c>
      <c r="K70" s="5">
        <f>SUMIFS(df_blueme_com_parcelamento!I:I,df_blueme_com_parcelamento!L:L,Conciliacao!A70)</f>
        <v/>
      </c>
      <c r="L70" s="9">
        <f>SUMIFS(df_mutuos!I:I,df_mutuos!B:B,Conciliacao!A70,df_mutuos!G:G,"b'\x00'")</f>
        <v/>
      </c>
      <c r="M70" s="9">
        <f>SUMIFS(df_taxas_bancarias!E:E,df_taxas_bancarias!D:D,Conciliacao!A70,df_taxas_bancarias!F:F,"b'\x00'")</f>
        <v/>
      </c>
      <c r="N70" s="11">
        <f>SUMIFS(df_extratos!I:I,df_extratos!F:F,Conciliacao!A70,df_extratos!G:G,"DEBITO")</f>
        <v/>
      </c>
      <c r="O70" s="12">
        <f>SUM(J70:M70)+N70</f>
        <v/>
      </c>
      <c r="P70" s="26">
        <f>O70-I70</f>
        <v/>
      </c>
    </row>
    <row r="71" hidden="1">
      <c r="A71" s="6" t="n">
        <v>45361</v>
      </c>
      <c r="B71" s="4">
        <f>SUMIFS(df_faturam_zig!K:K,df_faturam_zig!L:L,Conciliacao!A71)</f>
        <v/>
      </c>
      <c r="C71" s="4" t="n"/>
      <c r="D71" s="4">
        <f>SUMIFS(df_faturam_zig!E:E,df_faturam_zig!L:L,Conciliacao!A71,df_faturam_zig!F:F,"DINHEIRO")</f>
        <v/>
      </c>
      <c r="E71" s="4">
        <f>SUMIFS(view_parc_agrup!G:G,view_parc_agrup!F:F,Conciliacao!A71)</f>
        <v/>
      </c>
      <c r="F71" s="7">
        <f>SUMIFS(df_mutuos!H:H,df_mutuos!B:B,Conciliacao!A71)</f>
        <v/>
      </c>
      <c r="G71" s="8">
        <f>SUMIFS(df_extratos!I:I,df_extratos!F:F,Conciliacao!A71,df_extratos!G:G,"CREDITO")</f>
        <v/>
      </c>
      <c r="H71" s="24">
        <f>SUMIFS(df_tesouraria_trans!E:E,df_tesouraria_trans!D:D,Conciliacao!A71)</f>
        <v/>
      </c>
      <c r="I71" s="10">
        <f>SUM(B71:F71)-SUM(G71:H71)</f>
        <v/>
      </c>
      <c r="J71" s="5">
        <f>SUMIFS(df_blueme_sem_parcelamento!F:F,df_blueme_sem_parcelamento!I:I,Conciliacao!A71)</f>
        <v/>
      </c>
      <c r="K71" s="5">
        <f>SUMIFS(df_blueme_com_parcelamento!I:I,df_blueme_com_parcelamento!L:L,Conciliacao!A71)</f>
        <v/>
      </c>
      <c r="L71" s="9">
        <f>SUMIFS(df_mutuos!I:I,df_mutuos!B:B,Conciliacao!A71,df_mutuos!G:G,"b'\x00'")</f>
        <v/>
      </c>
      <c r="M71" s="9">
        <f>SUMIFS(df_taxas_bancarias!E:E,df_taxas_bancarias!D:D,Conciliacao!A71,df_taxas_bancarias!F:F,"b'\x00'")</f>
        <v/>
      </c>
      <c r="N71" s="11">
        <f>SUMIFS(df_extratos!I:I,df_extratos!F:F,Conciliacao!A71,df_extratos!G:G,"DEBITO")</f>
        <v/>
      </c>
      <c r="O71" s="12">
        <f>SUM(J71:M71)+N71</f>
        <v/>
      </c>
      <c r="P71" s="26">
        <f>O71-I71</f>
        <v/>
      </c>
    </row>
    <row r="72" hidden="1">
      <c r="A72" s="6" t="n">
        <v>45362</v>
      </c>
      <c r="B72" s="4">
        <f>SUMIFS(df_faturam_zig!K:K,df_faturam_zig!L:L,Conciliacao!A72)</f>
        <v/>
      </c>
      <c r="C72" s="4" t="n"/>
      <c r="D72" s="4">
        <f>SUMIFS(df_faturam_zig!E:E,df_faturam_zig!L:L,Conciliacao!A72,df_faturam_zig!F:F,"DINHEIRO")</f>
        <v/>
      </c>
      <c r="E72" s="4">
        <f>SUMIFS(view_parc_agrup!G:G,view_parc_agrup!F:F,Conciliacao!A72)</f>
        <v/>
      </c>
      <c r="F72" s="7">
        <f>SUMIFS(df_mutuos!H:H,df_mutuos!B:B,Conciliacao!A72)</f>
        <v/>
      </c>
      <c r="G72" s="8">
        <f>SUMIFS(df_extratos!I:I,df_extratos!F:F,Conciliacao!A72,df_extratos!G:G,"CREDITO")</f>
        <v/>
      </c>
      <c r="H72" s="24">
        <f>SUMIFS(df_tesouraria_trans!E:E,df_tesouraria_trans!D:D,Conciliacao!A72)</f>
        <v/>
      </c>
      <c r="I72" s="10">
        <f>SUM(B72:F72)-SUM(G72:H72)</f>
        <v/>
      </c>
      <c r="J72" s="5">
        <f>SUMIFS(df_blueme_sem_parcelamento!F:F,df_blueme_sem_parcelamento!I:I,Conciliacao!A72)</f>
        <v/>
      </c>
      <c r="K72" s="5">
        <f>SUMIFS(df_blueme_com_parcelamento!I:I,df_blueme_com_parcelamento!L:L,Conciliacao!A72)</f>
        <v/>
      </c>
      <c r="L72" s="9">
        <f>SUMIFS(df_mutuos!I:I,df_mutuos!B:B,Conciliacao!A72,df_mutuos!G:G,"b'\x00'")</f>
        <v/>
      </c>
      <c r="M72" s="9">
        <f>SUMIFS(df_taxas_bancarias!E:E,df_taxas_bancarias!D:D,Conciliacao!A72,df_taxas_bancarias!F:F,"b'\x00'")</f>
        <v/>
      </c>
      <c r="N72" s="11">
        <f>SUMIFS(df_extratos!I:I,df_extratos!F:F,Conciliacao!A72,df_extratos!G:G,"DEBITO")</f>
        <v/>
      </c>
      <c r="O72" s="12">
        <f>SUM(J72:M72)+N72</f>
        <v/>
      </c>
      <c r="P72" s="26">
        <f>O72-I72</f>
        <v/>
      </c>
    </row>
    <row r="73" hidden="1">
      <c r="A73" s="6" t="n">
        <v>45363</v>
      </c>
      <c r="B73" s="4">
        <f>SUMIFS(df_faturam_zig!K:K,df_faturam_zig!L:L,Conciliacao!A73)</f>
        <v/>
      </c>
      <c r="C73" s="4" t="n"/>
      <c r="D73" s="4">
        <f>SUMIFS(df_faturam_zig!E:E,df_faturam_zig!L:L,Conciliacao!A73,df_faturam_zig!F:F,"DINHEIRO")</f>
        <v/>
      </c>
      <c r="E73" s="4">
        <f>SUMIFS(view_parc_agrup!G:G,view_parc_agrup!F:F,Conciliacao!A73)</f>
        <v/>
      </c>
      <c r="F73" s="7">
        <f>SUMIFS(df_mutuos!H:H,df_mutuos!B:B,Conciliacao!A73)</f>
        <v/>
      </c>
      <c r="G73" s="8">
        <f>SUMIFS(df_extratos!I:I,df_extratos!F:F,Conciliacao!A73,df_extratos!G:G,"CREDITO")</f>
        <v/>
      </c>
      <c r="H73" s="24">
        <f>SUMIFS(df_tesouraria_trans!E:E,df_tesouraria_trans!D:D,Conciliacao!A73)</f>
        <v/>
      </c>
      <c r="I73" s="10">
        <f>SUM(B73:F73)-SUM(G73:H73)</f>
        <v/>
      </c>
      <c r="J73" s="5">
        <f>SUMIFS(df_blueme_sem_parcelamento!F:F,df_blueme_sem_parcelamento!I:I,Conciliacao!A73)</f>
        <v/>
      </c>
      <c r="K73" s="5">
        <f>SUMIFS(df_blueme_com_parcelamento!I:I,df_blueme_com_parcelamento!L:L,Conciliacao!A73)</f>
        <v/>
      </c>
      <c r="L73" s="9">
        <f>SUMIFS(df_mutuos!I:I,df_mutuos!B:B,Conciliacao!A73,df_mutuos!G:G,"b'\x00'")</f>
        <v/>
      </c>
      <c r="M73" s="9">
        <f>SUMIFS(df_taxas_bancarias!E:E,df_taxas_bancarias!D:D,Conciliacao!A73,df_taxas_bancarias!F:F,"b'\x00'")</f>
        <v/>
      </c>
      <c r="N73" s="11">
        <f>SUMIFS(df_extratos!I:I,df_extratos!F:F,Conciliacao!A73,df_extratos!G:G,"DEBITO")</f>
        <v/>
      </c>
      <c r="O73" s="12">
        <f>SUM(J73:M73)+N73</f>
        <v/>
      </c>
      <c r="P73" s="26">
        <f>O73-I73</f>
        <v/>
      </c>
    </row>
    <row r="74" hidden="1">
      <c r="A74" s="6" t="n">
        <v>45364</v>
      </c>
      <c r="B74" s="4">
        <f>SUMIFS(df_faturam_zig!K:K,df_faturam_zig!L:L,Conciliacao!A74)</f>
        <v/>
      </c>
      <c r="C74" s="4" t="n"/>
      <c r="D74" s="4">
        <f>SUMIFS(df_faturam_zig!E:E,df_faturam_zig!L:L,Conciliacao!A74,df_faturam_zig!F:F,"DINHEIRO")</f>
        <v/>
      </c>
      <c r="E74" s="4">
        <f>SUMIFS(view_parc_agrup!G:G,view_parc_agrup!F:F,Conciliacao!A74)</f>
        <v/>
      </c>
      <c r="F74" s="7">
        <f>SUMIFS(df_mutuos!H:H,df_mutuos!B:B,Conciliacao!A74)</f>
        <v/>
      </c>
      <c r="G74" s="8">
        <f>SUMIFS(df_extratos!I:I,df_extratos!F:F,Conciliacao!A74,df_extratos!G:G,"CREDITO")</f>
        <v/>
      </c>
      <c r="H74" s="24">
        <f>SUMIFS(df_tesouraria_trans!E:E,df_tesouraria_trans!D:D,Conciliacao!A74)</f>
        <v/>
      </c>
      <c r="I74" s="10">
        <f>SUM(B74:F74)-SUM(G74:H74)</f>
        <v/>
      </c>
      <c r="J74" s="5">
        <f>SUMIFS(df_blueme_sem_parcelamento!F:F,df_blueme_sem_parcelamento!I:I,Conciliacao!A74)</f>
        <v/>
      </c>
      <c r="K74" s="5">
        <f>SUMIFS(df_blueme_com_parcelamento!I:I,df_blueme_com_parcelamento!L:L,Conciliacao!A74)</f>
        <v/>
      </c>
      <c r="L74" s="9">
        <f>SUMIFS(df_mutuos!I:I,df_mutuos!B:B,Conciliacao!A74,df_mutuos!G:G,"b'\x00'")</f>
        <v/>
      </c>
      <c r="M74" s="9">
        <f>SUMIFS(df_taxas_bancarias!E:E,df_taxas_bancarias!D:D,Conciliacao!A74,df_taxas_bancarias!F:F,"b'\x00'")</f>
        <v/>
      </c>
      <c r="N74" s="11">
        <f>SUMIFS(df_extratos!I:I,df_extratos!F:F,Conciliacao!A74,df_extratos!G:G,"DEBITO")</f>
        <v/>
      </c>
      <c r="O74" s="12">
        <f>SUM(J74:M74)+N74</f>
        <v/>
      </c>
      <c r="P74" s="26">
        <f>O74-I74</f>
        <v/>
      </c>
    </row>
    <row r="75" hidden="1">
      <c r="A75" s="6" t="n">
        <v>45365</v>
      </c>
      <c r="B75" s="4">
        <f>SUMIFS(df_faturam_zig!K:K,df_faturam_zig!L:L,Conciliacao!A75)</f>
        <v/>
      </c>
      <c r="C75" s="4" t="n"/>
      <c r="D75" s="4">
        <f>SUMIFS(df_faturam_zig!E:E,df_faturam_zig!L:L,Conciliacao!A75,df_faturam_zig!F:F,"DINHEIRO")</f>
        <v/>
      </c>
      <c r="E75" s="4">
        <f>SUMIFS(view_parc_agrup!G:G,view_parc_agrup!F:F,Conciliacao!A75)</f>
        <v/>
      </c>
      <c r="F75" s="7">
        <f>SUMIFS(df_mutuos!H:H,df_mutuos!B:B,Conciliacao!A75)</f>
        <v/>
      </c>
      <c r="G75" s="8">
        <f>SUMIFS(df_extratos!I:I,df_extratos!F:F,Conciliacao!A75,df_extratos!G:G,"CREDITO")</f>
        <v/>
      </c>
      <c r="H75" s="24">
        <f>SUMIFS(df_tesouraria_trans!E:E,df_tesouraria_trans!D:D,Conciliacao!A75)</f>
        <v/>
      </c>
      <c r="I75" s="10">
        <f>SUM(B75:F75)-SUM(G75:H75)</f>
        <v/>
      </c>
      <c r="J75" s="5">
        <f>SUMIFS(df_blueme_sem_parcelamento!F:F,df_blueme_sem_parcelamento!I:I,Conciliacao!A75)</f>
        <v/>
      </c>
      <c r="K75" s="5">
        <f>SUMIFS(df_blueme_com_parcelamento!I:I,df_blueme_com_parcelamento!L:L,Conciliacao!A75)</f>
        <v/>
      </c>
      <c r="L75" s="9">
        <f>SUMIFS(df_mutuos!I:I,df_mutuos!B:B,Conciliacao!A75,df_mutuos!G:G,"b'\x00'")</f>
        <v/>
      </c>
      <c r="M75" s="9">
        <f>SUMIFS(df_taxas_bancarias!E:E,df_taxas_bancarias!D:D,Conciliacao!A75,df_taxas_bancarias!F:F,"b'\x00'")</f>
        <v/>
      </c>
      <c r="N75" s="11">
        <f>SUMIFS(df_extratos!I:I,df_extratos!F:F,Conciliacao!A75,df_extratos!G:G,"DEBITO")</f>
        <v/>
      </c>
      <c r="O75" s="12">
        <f>SUM(J75:M75)+N75</f>
        <v/>
      </c>
      <c r="P75" s="26">
        <f>O75-I75</f>
        <v/>
      </c>
    </row>
    <row r="76" hidden="1">
      <c r="A76" s="6" t="n">
        <v>45366</v>
      </c>
      <c r="B76" s="4">
        <f>SUMIFS(df_faturam_zig!K:K,df_faturam_zig!L:L,Conciliacao!A76)</f>
        <v/>
      </c>
      <c r="C76" s="4" t="n"/>
      <c r="D76" s="4">
        <f>SUMIFS(df_faturam_zig!E:E,df_faturam_zig!L:L,Conciliacao!A76,df_faturam_zig!F:F,"DINHEIRO")</f>
        <v/>
      </c>
      <c r="E76" s="4">
        <f>SUMIFS(view_parc_agrup!G:G,view_parc_agrup!F:F,Conciliacao!A76)</f>
        <v/>
      </c>
      <c r="F76" s="7">
        <f>SUMIFS(df_mutuos!H:H,df_mutuos!B:B,Conciliacao!A76)</f>
        <v/>
      </c>
      <c r="G76" s="8">
        <f>SUMIFS(df_extratos!I:I,df_extratos!F:F,Conciliacao!A76,df_extratos!G:G,"CREDITO")</f>
        <v/>
      </c>
      <c r="H76" s="24">
        <f>SUMIFS(df_tesouraria_trans!E:E,df_tesouraria_trans!D:D,Conciliacao!A76)</f>
        <v/>
      </c>
      <c r="I76" s="10">
        <f>SUM(B76:F76)-SUM(G76:H76)</f>
        <v/>
      </c>
      <c r="J76" s="5">
        <f>SUMIFS(df_blueme_sem_parcelamento!F:F,df_blueme_sem_parcelamento!I:I,Conciliacao!A76)</f>
        <v/>
      </c>
      <c r="K76" s="5">
        <f>SUMIFS(df_blueme_com_parcelamento!I:I,df_blueme_com_parcelamento!L:L,Conciliacao!A76)</f>
        <v/>
      </c>
      <c r="L76" s="9">
        <f>SUMIFS(df_mutuos!I:I,df_mutuos!B:B,Conciliacao!A76,df_mutuos!G:G,"b'\x00'")</f>
        <v/>
      </c>
      <c r="M76" s="9">
        <f>SUMIFS(df_taxas_bancarias!E:E,df_taxas_bancarias!D:D,Conciliacao!A76,df_taxas_bancarias!F:F,"b'\x00'")</f>
        <v/>
      </c>
      <c r="N76" s="11">
        <f>SUMIFS(df_extratos!I:I,df_extratos!F:F,Conciliacao!A76,df_extratos!G:G,"DEBITO")</f>
        <v/>
      </c>
      <c r="O76" s="12">
        <f>SUM(J76:M76)+N76</f>
        <v/>
      </c>
      <c r="P76" s="26">
        <f>O76-I76</f>
        <v/>
      </c>
    </row>
    <row r="77" hidden="1">
      <c r="A77" s="6" t="n">
        <v>45367</v>
      </c>
      <c r="B77" s="4">
        <f>SUMIFS(df_faturam_zig!K:K,df_faturam_zig!L:L,Conciliacao!A77)</f>
        <v/>
      </c>
      <c r="C77" s="4" t="n"/>
      <c r="D77" s="4">
        <f>SUMIFS(df_faturam_zig!E:E,df_faturam_zig!L:L,Conciliacao!A77,df_faturam_zig!F:F,"DINHEIRO")</f>
        <v/>
      </c>
      <c r="E77" s="4">
        <f>SUMIFS(view_parc_agrup!G:G,view_parc_agrup!F:F,Conciliacao!A77)</f>
        <v/>
      </c>
      <c r="F77" s="7">
        <f>SUMIFS(df_mutuos!H:H,df_mutuos!B:B,Conciliacao!A77)</f>
        <v/>
      </c>
      <c r="G77" s="8">
        <f>SUMIFS(df_extratos!I:I,df_extratos!F:F,Conciliacao!A77,df_extratos!G:G,"CREDITO")</f>
        <v/>
      </c>
      <c r="H77" s="24">
        <f>SUMIFS(df_tesouraria_trans!E:E,df_tesouraria_trans!D:D,Conciliacao!A77)</f>
        <v/>
      </c>
      <c r="I77" s="10">
        <f>SUM(B77:F77)-SUM(G77:H77)</f>
        <v/>
      </c>
      <c r="J77" s="5">
        <f>SUMIFS(df_blueme_sem_parcelamento!F:F,df_blueme_sem_parcelamento!I:I,Conciliacao!A77)</f>
        <v/>
      </c>
      <c r="K77" s="5">
        <f>SUMIFS(df_blueme_com_parcelamento!I:I,df_blueme_com_parcelamento!L:L,Conciliacao!A77)</f>
        <v/>
      </c>
      <c r="L77" s="9">
        <f>SUMIFS(df_mutuos!I:I,df_mutuos!B:B,Conciliacao!A77,df_mutuos!G:G,"b'\x00'")</f>
        <v/>
      </c>
      <c r="M77" s="9">
        <f>SUMIFS(df_taxas_bancarias!E:E,df_taxas_bancarias!D:D,Conciliacao!A77,df_taxas_bancarias!F:F,"b'\x00'")</f>
        <v/>
      </c>
      <c r="N77" s="11">
        <f>SUMIFS(df_extratos!I:I,df_extratos!F:F,Conciliacao!A77,df_extratos!G:G,"DEBITO")</f>
        <v/>
      </c>
      <c r="O77" s="12">
        <f>SUM(J77:M77)+N77</f>
        <v/>
      </c>
      <c r="P77" s="26">
        <f>O77-I77</f>
        <v/>
      </c>
    </row>
    <row r="78" hidden="1">
      <c r="A78" s="6" t="n">
        <v>45368</v>
      </c>
      <c r="B78" s="4">
        <f>SUMIFS(df_faturam_zig!K:K,df_faturam_zig!L:L,Conciliacao!A78)</f>
        <v/>
      </c>
      <c r="C78" s="4" t="n"/>
      <c r="D78" s="4">
        <f>SUMIFS(df_faturam_zig!E:E,df_faturam_zig!L:L,Conciliacao!A78,df_faturam_zig!F:F,"DINHEIRO")</f>
        <v/>
      </c>
      <c r="E78" s="4">
        <f>SUMIFS(view_parc_agrup!G:G,view_parc_agrup!F:F,Conciliacao!A78)</f>
        <v/>
      </c>
      <c r="F78" s="7">
        <f>SUMIFS(df_mutuos!H:H,df_mutuos!B:B,Conciliacao!A78)</f>
        <v/>
      </c>
      <c r="G78" s="8">
        <f>SUMIFS(df_extratos!I:I,df_extratos!F:F,Conciliacao!A78,df_extratos!G:G,"CREDITO")</f>
        <v/>
      </c>
      <c r="H78" s="24">
        <f>SUMIFS(df_tesouraria_trans!E:E,df_tesouraria_trans!D:D,Conciliacao!A78)</f>
        <v/>
      </c>
      <c r="I78" s="10">
        <f>SUM(B78:F78)-SUM(G78:H78)</f>
        <v/>
      </c>
      <c r="J78" s="5">
        <f>SUMIFS(df_blueme_sem_parcelamento!F:F,df_blueme_sem_parcelamento!I:I,Conciliacao!A78)</f>
        <v/>
      </c>
      <c r="K78" s="5">
        <f>SUMIFS(df_blueme_com_parcelamento!I:I,df_blueme_com_parcelamento!L:L,Conciliacao!A78)</f>
        <v/>
      </c>
      <c r="L78" s="9">
        <f>SUMIFS(df_mutuos!I:I,df_mutuos!B:B,Conciliacao!A78,df_mutuos!G:G,"b'\x00'")</f>
        <v/>
      </c>
      <c r="M78" s="9">
        <f>SUMIFS(df_taxas_bancarias!E:E,df_taxas_bancarias!D:D,Conciliacao!A78,df_taxas_bancarias!F:F,"b'\x00'")</f>
        <v/>
      </c>
      <c r="N78" s="11">
        <f>SUMIFS(df_extratos!I:I,df_extratos!F:F,Conciliacao!A78,df_extratos!G:G,"DEBITO")</f>
        <v/>
      </c>
      <c r="O78" s="12">
        <f>SUM(J78:M78)+N78</f>
        <v/>
      </c>
      <c r="P78" s="26">
        <f>O78-I78</f>
        <v/>
      </c>
    </row>
    <row r="79" hidden="1">
      <c r="A79" s="6" t="n">
        <v>45369</v>
      </c>
      <c r="B79" s="4">
        <f>SUMIFS(df_faturam_zig!K:K,df_faturam_zig!L:L,Conciliacao!A79)</f>
        <v/>
      </c>
      <c r="C79" s="4" t="n"/>
      <c r="D79" s="4">
        <f>SUMIFS(df_faturam_zig!E:E,df_faturam_zig!L:L,Conciliacao!A79,df_faturam_zig!F:F,"DINHEIRO")</f>
        <v/>
      </c>
      <c r="E79" s="4">
        <f>SUMIFS(view_parc_agrup!G:G,view_parc_agrup!F:F,Conciliacao!A79)</f>
        <v/>
      </c>
      <c r="F79" s="7">
        <f>SUMIFS(df_mutuos!H:H,df_mutuos!B:B,Conciliacao!A79)</f>
        <v/>
      </c>
      <c r="G79" s="8">
        <f>SUMIFS(df_extratos!I:I,df_extratos!F:F,Conciliacao!A79,df_extratos!G:G,"CREDITO")</f>
        <v/>
      </c>
      <c r="H79" s="24">
        <f>SUMIFS(df_tesouraria_trans!E:E,df_tesouraria_trans!D:D,Conciliacao!A79)</f>
        <v/>
      </c>
      <c r="I79" s="10">
        <f>SUM(B79:F79)-SUM(G79:H79)</f>
        <v/>
      </c>
      <c r="J79" s="5">
        <f>SUMIFS(df_blueme_sem_parcelamento!F:F,df_blueme_sem_parcelamento!I:I,Conciliacao!A79)</f>
        <v/>
      </c>
      <c r="K79" s="5">
        <f>SUMIFS(df_blueme_com_parcelamento!I:I,df_blueme_com_parcelamento!L:L,Conciliacao!A79)</f>
        <v/>
      </c>
      <c r="L79" s="9">
        <f>SUMIFS(df_mutuos!I:I,df_mutuos!B:B,Conciliacao!A79,df_mutuos!G:G,"b'\x00'")</f>
        <v/>
      </c>
      <c r="M79" s="9">
        <f>SUMIFS(df_taxas_bancarias!E:E,df_taxas_bancarias!D:D,Conciliacao!A79,df_taxas_bancarias!F:F,"b'\x00'")</f>
        <v/>
      </c>
      <c r="N79" s="11">
        <f>SUMIFS(df_extratos!I:I,df_extratos!F:F,Conciliacao!A79,df_extratos!G:G,"DEBITO")</f>
        <v/>
      </c>
      <c r="O79" s="12">
        <f>SUM(J79:M79)+N79</f>
        <v/>
      </c>
      <c r="P79" s="26">
        <f>O79-I79</f>
        <v/>
      </c>
    </row>
    <row r="80" hidden="1">
      <c r="A80" s="6" t="n">
        <v>45370</v>
      </c>
      <c r="B80" s="4">
        <f>SUMIFS(df_faturam_zig!K:K,df_faturam_zig!L:L,Conciliacao!A80)</f>
        <v/>
      </c>
      <c r="C80" s="4" t="n"/>
      <c r="D80" s="4">
        <f>SUMIFS(df_faturam_zig!E:E,df_faturam_zig!L:L,Conciliacao!A80,df_faturam_zig!F:F,"DINHEIRO")</f>
        <v/>
      </c>
      <c r="E80" s="4">
        <f>SUMIFS(view_parc_agrup!G:G,view_parc_agrup!F:F,Conciliacao!A80)</f>
        <v/>
      </c>
      <c r="F80" s="7">
        <f>SUMIFS(df_mutuos!H:H,df_mutuos!B:B,Conciliacao!A80)</f>
        <v/>
      </c>
      <c r="G80" s="8">
        <f>SUMIFS(df_extratos!I:I,df_extratos!F:F,Conciliacao!A80,df_extratos!G:G,"CREDITO")</f>
        <v/>
      </c>
      <c r="H80" s="24">
        <f>SUMIFS(df_tesouraria_trans!E:E,df_tesouraria_trans!D:D,Conciliacao!A80)</f>
        <v/>
      </c>
      <c r="I80" s="10">
        <f>SUM(B80:F80)-SUM(G80:H80)</f>
        <v/>
      </c>
      <c r="J80" s="5">
        <f>SUMIFS(df_blueme_sem_parcelamento!F:F,df_blueme_sem_parcelamento!I:I,Conciliacao!A80)</f>
        <v/>
      </c>
      <c r="K80" s="5">
        <f>SUMIFS(df_blueme_com_parcelamento!I:I,df_blueme_com_parcelamento!L:L,Conciliacao!A80)</f>
        <v/>
      </c>
      <c r="L80" s="9">
        <f>SUMIFS(df_mutuos!I:I,df_mutuos!B:B,Conciliacao!A80,df_mutuos!G:G,"b'\x00'")</f>
        <v/>
      </c>
      <c r="M80" s="9">
        <f>SUMIFS(df_taxas_bancarias!E:E,df_taxas_bancarias!D:D,Conciliacao!A80,df_taxas_bancarias!F:F,"b'\x00'")</f>
        <v/>
      </c>
      <c r="N80" s="11">
        <f>SUMIFS(df_extratos!I:I,df_extratos!F:F,Conciliacao!A80,df_extratos!G:G,"DEBITO")</f>
        <v/>
      </c>
      <c r="O80" s="12">
        <f>SUM(J80:M80)+N80</f>
        <v/>
      </c>
      <c r="P80" s="26">
        <f>O80-I80</f>
        <v/>
      </c>
    </row>
    <row r="81" hidden="1">
      <c r="A81" s="6" t="n">
        <v>45371</v>
      </c>
      <c r="B81" s="4">
        <f>SUMIFS(df_faturam_zig!K:K,df_faturam_zig!L:L,Conciliacao!A81)</f>
        <v/>
      </c>
      <c r="C81" s="4" t="n"/>
      <c r="D81" s="4">
        <f>SUMIFS(df_faturam_zig!E:E,df_faturam_zig!L:L,Conciliacao!A81,df_faturam_zig!F:F,"DINHEIRO")</f>
        <v/>
      </c>
      <c r="E81" s="4">
        <f>SUMIFS(view_parc_agrup!G:G,view_parc_agrup!F:F,Conciliacao!A81)</f>
        <v/>
      </c>
      <c r="F81" s="7">
        <f>SUMIFS(df_mutuos!H:H,df_mutuos!B:B,Conciliacao!A81)</f>
        <v/>
      </c>
      <c r="G81" s="8">
        <f>SUMIFS(df_extratos!I:I,df_extratos!F:F,Conciliacao!A81,df_extratos!G:G,"CREDITO")</f>
        <v/>
      </c>
      <c r="H81" s="24">
        <f>SUMIFS(df_tesouraria_trans!E:E,df_tesouraria_trans!D:D,Conciliacao!A81)</f>
        <v/>
      </c>
      <c r="I81" s="10">
        <f>SUM(B81:F81)-SUM(G81:H81)</f>
        <v/>
      </c>
      <c r="J81" s="5">
        <f>SUMIFS(df_blueme_sem_parcelamento!F:F,df_blueme_sem_parcelamento!I:I,Conciliacao!A81)</f>
        <v/>
      </c>
      <c r="K81" s="5">
        <f>SUMIFS(df_blueme_com_parcelamento!I:I,df_blueme_com_parcelamento!L:L,Conciliacao!A81)</f>
        <v/>
      </c>
      <c r="L81" s="9">
        <f>SUMIFS(df_mutuos!I:I,df_mutuos!B:B,Conciliacao!A81,df_mutuos!G:G,"b'\x00'")</f>
        <v/>
      </c>
      <c r="M81" s="9">
        <f>SUMIFS(df_taxas_bancarias!E:E,df_taxas_bancarias!D:D,Conciliacao!A81,df_taxas_bancarias!F:F,"b'\x00'")</f>
        <v/>
      </c>
      <c r="N81" s="11">
        <f>SUMIFS(df_extratos!I:I,df_extratos!F:F,Conciliacao!A81,df_extratos!G:G,"DEBITO")</f>
        <v/>
      </c>
      <c r="O81" s="12">
        <f>SUM(J81:M81)+N81</f>
        <v/>
      </c>
      <c r="P81" s="26">
        <f>O81-I81</f>
        <v/>
      </c>
    </row>
    <row r="82" hidden="1">
      <c r="A82" s="6" t="n">
        <v>45372</v>
      </c>
      <c r="B82" s="4">
        <f>SUMIFS(df_faturam_zig!K:K,df_faturam_zig!L:L,Conciliacao!A82)</f>
        <v/>
      </c>
      <c r="C82" s="4" t="n"/>
      <c r="D82" s="4">
        <f>SUMIFS(df_faturam_zig!E:E,df_faturam_zig!L:L,Conciliacao!A82,df_faturam_zig!F:F,"DINHEIRO")</f>
        <v/>
      </c>
      <c r="E82" s="4">
        <f>SUMIFS(view_parc_agrup!G:G,view_parc_agrup!F:F,Conciliacao!A82)</f>
        <v/>
      </c>
      <c r="F82" s="7">
        <f>SUMIFS(df_mutuos!H:H,df_mutuos!B:B,Conciliacao!A82)</f>
        <v/>
      </c>
      <c r="G82" s="8">
        <f>SUMIFS(df_extratos!I:I,df_extratos!F:F,Conciliacao!A82,df_extratos!G:G,"CREDITO")</f>
        <v/>
      </c>
      <c r="H82" s="24">
        <f>SUMIFS(df_tesouraria_trans!E:E,df_tesouraria_trans!D:D,Conciliacao!A82)</f>
        <v/>
      </c>
      <c r="I82" s="10">
        <f>SUM(B82:F82)-SUM(G82:H82)</f>
        <v/>
      </c>
      <c r="J82" s="5">
        <f>SUMIFS(df_blueme_sem_parcelamento!F:F,df_blueme_sem_parcelamento!I:I,Conciliacao!A82)</f>
        <v/>
      </c>
      <c r="K82" s="5">
        <f>SUMIFS(df_blueme_com_parcelamento!I:I,df_blueme_com_parcelamento!L:L,Conciliacao!A82)</f>
        <v/>
      </c>
      <c r="L82" s="9">
        <f>SUMIFS(df_mutuos!I:I,df_mutuos!B:B,Conciliacao!A82,df_mutuos!G:G,"b'\x00'")</f>
        <v/>
      </c>
      <c r="M82" s="9">
        <f>SUMIFS(df_taxas_bancarias!E:E,df_taxas_bancarias!D:D,Conciliacao!A82,df_taxas_bancarias!F:F,"b'\x00'")</f>
        <v/>
      </c>
      <c r="N82" s="11">
        <f>SUMIFS(df_extratos!I:I,df_extratos!F:F,Conciliacao!A82,df_extratos!G:G,"DEBITO")</f>
        <v/>
      </c>
      <c r="O82" s="12">
        <f>SUM(J82:M82)+N82</f>
        <v/>
      </c>
      <c r="P82" s="26">
        <f>O82-I82</f>
        <v/>
      </c>
    </row>
    <row r="83" hidden="1">
      <c r="A83" s="6" t="n">
        <v>45373</v>
      </c>
      <c r="B83" s="4">
        <f>SUMIFS(df_faturam_zig!K:K,df_faturam_zig!L:L,Conciliacao!A83)</f>
        <v/>
      </c>
      <c r="C83" s="4" t="n"/>
      <c r="D83" s="4">
        <f>SUMIFS(df_faturam_zig!E:E,df_faturam_zig!L:L,Conciliacao!A83,df_faturam_zig!F:F,"DINHEIRO")</f>
        <v/>
      </c>
      <c r="E83" s="4">
        <f>SUMIFS(view_parc_agrup!G:G,view_parc_agrup!F:F,Conciliacao!A83)</f>
        <v/>
      </c>
      <c r="F83" s="7">
        <f>SUMIFS(df_mutuos!H:H,df_mutuos!B:B,Conciliacao!A83)</f>
        <v/>
      </c>
      <c r="G83" s="8">
        <f>SUMIFS(df_extratos!I:I,df_extratos!F:F,Conciliacao!A83,df_extratos!G:G,"CREDITO")</f>
        <v/>
      </c>
      <c r="H83" s="24">
        <f>SUMIFS(df_tesouraria_trans!E:E,df_tesouraria_trans!D:D,Conciliacao!A83)</f>
        <v/>
      </c>
      <c r="I83" s="10">
        <f>SUM(B83:F83)-SUM(G83:H83)</f>
        <v/>
      </c>
      <c r="J83" s="5">
        <f>SUMIFS(df_blueme_sem_parcelamento!F:F,df_blueme_sem_parcelamento!I:I,Conciliacao!A83)</f>
        <v/>
      </c>
      <c r="K83" s="5">
        <f>SUMIFS(df_blueme_com_parcelamento!I:I,df_blueme_com_parcelamento!L:L,Conciliacao!A83)</f>
        <v/>
      </c>
      <c r="L83" s="9">
        <f>SUMIFS(df_mutuos!I:I,df_mutuos!B:B,Conciliacao!A83,df_mutuos!G:G,"b'\x00'")</f>
        <v/>
      </c>
      <c r="M83" s="9">
        <f>SUMIFS(df_taxas_bancarias!E:E,df_taxas_bancarias!D:D,Conciliacao!A83,df_taxas_bancarias!F:F,"b'\x00'")</f>
        <v/>
      </c>
      <c r="N83" s="11">
        <f>SUMIFS(df_extratos!I:I,df_extratos!F:F,Conciliacao!A83,df_extratos!G:G,"DEBITO")</f>
        <v/>
      </c>
      <c r="O83" s="12">
        <f>SUM(J83:M83)+N83</f>
        <v/>
      </c>
      <c r="P83" s="26">
        <f>O83-I83</f>
        <v/>
      </c>
    </row>
    <row r="84" hidden="1">
      <c r="A84" s="6" t="n">
        <v>45374</v>
      </c>
      <c r="B84" s="4">
        <f>SUMIFS(df_faturam_zig!K:K,df_faturam_zig!L:L,Conciliacao!A84)</f>
        <v/>
      </c>
      <c r="C84" s="4" t="n"/>
      <c r="D84" s="4">
        <f>SUMIFS(df_faturam_zig!E:E,df_faturam_zig!L:L,Conciliacao!A84,df_faturam_zig!F:F,"DINHEIRO")</f>
        <v/>
      </c>
      <c r="E84" s="4">
        <f>SUMIFS(view_parc_agrup!G:G,view_parc_agrup!F:F,Conciliacao!A84)</f>
        <v/>
      </c>
      <c r="F84" s="7">
        <f>SUMIFS(df_mutuos!H:H,df_mutuos!B:B,Conciliacao!A84)</f>
        <v/>
      </c>
      <c r="G84" s="8">
        <f>SUMIFS(df_extratos!I:I,df_extratos!F:F,Conciliacao!A84,df_extratos!G:G,"CREDITO")</f>
        <v/>
      </c>
      <c r="H84" s="24">
        <f>SUMIFS(df_tesouraria_trans!E:E,df_tesouraria_trans!D:D,Conciliacao!A84)</f>
        <v/>
      </c>
      <c r="I84" s="10">
        <f>SUM(B84:F84)-SUM(G84:H84)</f>
        <v/>
      </c>
      <c r="J84" s="5">
        <f>SUMIFS(df_blueme_sem_parcelamento!F:F,df_blueme_sem_parcelamento!I:I,Conciliacao!A84)</f>
        <v/>
      </c>
      <c r="K84" s="5">
        <f>SUMIFS(df_blueme_com_parcelamento!I:I,df_blueme_com_parcelamento!L:L,Conciliacao!A84)</f>
        <v/>
      </c>
      <c r="L84" s="9">
        <f>SUMIFS(df_mutuos!I:I,df_mutuos!B:B,Conciliacao!A84,df_mutuos!G:G,"b'\x00'")</f>
        <v/>
      </c>
      <c r="M84" s="9">
        <f>SUMIFS(df_taxas_bancarias!E:E,df_taxas_bancarias!D:D,Conciliacao!A84,df_taxas_bancarias!F:F,"b'\x00'")</f>
        <v/>
      </c>
      <c r="N84" s="11">
        <f>SUMIFS(df_extratos!I:I,df_extratos!F:F,Conciliacao!A84,df_extratos!G:G,"DEBITO")</f>
        <v/>
      </c>
      <c r="O84" s="12">
        <f>SUM(J84:M84)+N84</f>
        <v/>
      </c>
      <c r="P84" s="26">
        <f>O84-I84</f>
        <v/>
      </c>
    </row>
    <row r="85" hidden="1">
      <c r="A85" s="6" t="n">
        <v>45375</v>
      </c>
      <c r="B85" s="4">
        <f>SUMIFS(df_faturam_zig!K:K,df_faturam_zig!L:L,Conciliacao!A85)</f>
        <v/>
      </c>
      <c r="C85" s="4" t="n"/>
      <c r="D85" s="4">
        <f>SUMIFS(df_faturam_zig!E:E,df_faturam_zig!L:L,Conciliacao!A85,df_faturam_zig!F:F,"DINHEIRO")</f>
        <v/>
      </c>
      <c r="E85" s="4">
        <f>SUMIFS(view_parc_agrup!G:G,view_parc_agrup!F:F,Conciliacao!A85)</f>
        <v/>
      </c>
      <c r="F85" s="7">
        <f>SUMIFS(df_mutuos!H:H,df_mutuos!B:B,Conciliacao!A85)</f>
        <v/>
      </c>
      <c r="G85" s="8">
        <f>SUMIFS(df_extratos!I:I,df_extratos!F:F,Conciliacao!A85,df_extratos!G:G,"CREDITO")</f>
        <v/>
      </c>
      <c r="H85" s="24">
        <f>SUMIFS(df_tesouraria_trans!E:E,df_tesouraria_trans!D:D,Conciliacao!A85)</f>
        <v/>
      </c>
      <c r="I85" s="10">
        <f>SUM(B85:F85)-SUM(G85:H85)</f>
        <v/>
      </c>
      <c r="J85" s="5">
        <f>SUMIFS(df_blueme_sem_parcelamento!F:F,df_blueme_sem_parcelamento!I:I,Conciliacao!A85)</f>
        <v/>
      </c>
      <c r="K85" s="5">
        <f>SUMIFS(df_blueme_com_parcelamento!I:I,df_blueme_com_parcelamento!L:L,Conciliacao!A85)</f>
        <v/>
      </c>
      <c r="L85" s="9">
        <f>SUMIFS(df_mutuos!I:I,df_mutuos!B:B,Conciliacao!A85,df_mutuos!G:G,"b'\x00'")</f>
        <v/>
      </c>
      <c r="M85" s="9">
        <f>SUMIFS(df_taxas_bancarias!E:E,df_taxas_bancarias!D:D,Conciliacao!A85,df_taxas_bancarias!F:F,"b'\x00'")</f>
        <v/>
      </c>
      <c r="N85" s="11">
        <f>SUMIFS(df_extratos!I:I,df_extratos!F:F,Conciliacao!A85,df_extratos!G:G,"DEBITO")</f>
        <v/>
      </c>
      <c r="O85" s="12">
        <f>SUM(J85:M85)+N85</f>
        <v/>
      </c>
      <c r="P85" s="26">
        <f>O85-I85</f>
        <v/>
      </c>
    </row>
    <row r="86" hidden="1">
      <c r="A86" s="6" t="n">
        <v>45376</v>
      </c>
      <c r="B86" s="4">
        <f>SUMIFS(df_faturam_zig!K:K,df_faturam_zig!L:L,Conciliacao!A86)</f>
        <v/>
      </c>
      <c r="C86" s="4" t="n"/>
      <c r="D86" s="4">
        <f>SUMIFS(df_faturam_zig!E:E,df_faturam_zig!L:L,Conciliacao!A86,df_faturam_zig!F:F,"DINHEIRO")</f>
        <v/>
      </c>
      <c r="E86" s="4">
        <f>SUMIFS(view_parc_agrup!G:G,view_parc_agrup!F:F,Conciliacao!A86)</f>
        <v/>
      </c>
      <c r="F86" s="7">
        <f>SUMIFS(df_mutuos!H:H,df_mutuos!B:B,Conciliacao!A86)</f>
        <v/>
      </c>
      <c r="G86" s="8">
        <f>SUMIFS(df_extratos!I:I,df_extratos!F:F,Conciliacao!A86,df_extratos!G:G,"CREDITO")</f>
        <v/>
      </c>
      <c r="H86" s="24">
        <f>SUMIFS(df_tesouraria_trans!E:E,df_tesouraria_trans!D:D,Conciliacao!A86)</f>
        <v/>
      </c>
      <c r="I86" s="10">
        <f>SUM(B86:F86)-SUM(G86:H86)</f>
        <v/>
      </c>
      <c r="J86" s="5">
        <f>SUMIFS(df_blueme_sem_parcelamento!F:F,df_blueme_sem_parcelamento!I:I,Conciliacao!A86)</f>
        <v/>
      </c>
      <c r="K86" s="5">
        <f>SUMIFS(df_blueme_com_parcelamento!I:I,df_blueme_com_parcelamento!L:L,Conciliacao!A86)</f>
        <v/>
      </c>
      <c r="L86" s="9">
        <f>SUMIFS(df_mutuos!I:I,df_mutuos!B:B,Conciliacao!A86,df_mutuos!G:G,"b'\x00'")</f>
        <v/>
      </c>
      <c r="M86" s="9">
        <f>SUMIFS(df_taxas_bancarias!E:E,df_taxas_bancarias!D:D,Conciliacao!A86,df_taxas_bancarias!F:F,"b'\x00'")</f>
        <v/>
      </c>
      <c r="N86" s="11">
        <f>SUMIFS(df_extratos!I:I,df_extratos!F:F,Conciliacao!A86,df_extratos!G:G,"DEBITO")</f>
        <v/>
      </c>
      <c r="O86" s="12">
        <f>SUM(J86:M86)+N86</f>
        <v/>
      </c>
      <c r="P86" s="26">
        <f>O86-I86</f>
        <v/>
      </c>
    </row>
    <row r="87" hidden="1">
      <c r="A87" s="6" t="n">
        <v>45377</v>
      </c>
      <c r="B87" s="4">
        <f>SUMIFS(df_faturam_zig!K:K,df_faturam_zig!L:L,Conciliacao!A87)</f>
        <v/>
      </c>
      <c r="C87" s="4" t="n"/>
      <c r="D87" s="4">
        <f>SUMIFS(df_faturam_zig!E:E,df_faturam_zig!L:L,Conciliacao!A87,df_faturam_zig!F:F,"DINHEIRO")</f>
        <v/>
      </c>
      <c r="E87" s="4">
        <f>SUMIFS(view_parc_agrup!G:G,view_parc_agrup!F:F,Conciliacao!A87)</f>
        <v/>
      </c>
      <c r="F87" s="7">
        <f>SUMIFS(df_mutuos!H:H,df_mutuos!B:B,Conciliacao!A87)</f>
        <v/>
      </c>
      <c r="G87" s="8">
        <f>SUMIFS(df_extratos!I:I,df_extratos!F:F,Conciliacao!A87,df_extratos!G:G,"CREDITO")</f>
        <v/>
      </c>
      <c r="H87" s="24">
        <f>SUMIFS(df_tesouraria_trans!E:E,df_tesouraria_trans!D:D,Conciliacao!A87)</f>
        <v/>
      </c>
      <c r="I87" s="10">
        <f>SUM(B87:F87)-SUM(G87:H87)</f>
        <v/>
      </c>
      <c r="J87" s="5">
        <f>SUMIFS(df_blueme_sem_parcelamento!F:F,df_blueme_sem_parcelamento!I:I,Conciliacao!A87)</f>
        <v/>
      </c>
      <c r="K87" s="5">
        <f>SUMIFS(df_blueme_com_parcelamento!I:I,df_blueme_com_parcelamento!L:L,Conciliacao!A87)</f>
        <v/>
      </c>
      <c r="L87" s="9">
        <f>SUMIFS(df_mutuos!I:I,df_mutuos!B:B,Conciliacao!A87,df_mutuos!G:G,"b'\x00'")</f>
        <v/>
      </c>
      <c r="M87" s="9">
        <f>SUMIFS(df_taxas_bancarias!E:E,df_taxas_bancarias!D:D,Conciliacao!A87,df_taxas_bancarias!F:F,"b'\x00'")</f>
        <v/>
      </c>
      <c r="N87" s="11">
        <f>SUMIFS(df_extratos!I:I,df_extratos!F:F,Conciliacao!A87,df_extratos!G:G,"DEBITO")</f>
        <v/>
      </c>
      <c r="O87" s="12">
        <f>SUM(J87:M87)+N87</f>
        <v/>
      </c>
      <c r="P87" s="26">
        <f>O87-I87</f>
        <v/>
      </c>
    </row>
    <row r="88" hidden="1">
      <c r="A88" s="6" t="n">
        <v>45378</v>
      </c>
      <c r="B88" s="4">
        <f>SUMIFS(df_faturam_zig!K:K,df_faturam_zig!L:L,Conciliacao!A88)</f>
        <v/>
      </c>
      <c r="C88" s="4" t="n"/>
      <c r="D88" s="4">
        <f>SUMIFS(df_faturam_zig!E:E,df_faturam_zig!L:L,Conciliacao!A88,df_faturam_zig!F:F,"DINHEIRO")</f>
        <v/>
      </c>
      <c r="E88" s="4">
        <f>SUMIFS(view_parc_agrup!G:G,view_parc_agrup!F:F,Conciliacao!A88)</f>
        <v/>
      </c>
      <c r="F88" s="7">
        <f>SUMIFS(df_mutuos!H:H,df_mutuos!B:B,Conciliacao!A88)</f>
        <v/>
      </c>
      <c r="G88" s="8">
        <f>SUMIFS(df_extratos!I:I,df_extratos!F:F,Conciliacao!A88,df_extratos!G:G,"CREDITO")</f>
        <v/>
      </c>
      <c r="H88" s="24">
        <f>SUMIFS(df_tesouraria_trans!E:E,df_tesouraria_trans!D:D,Conciliacao!A88)</f>
        <v/>
      </c>
      <c r="I88" s="10">
        <f>SUM(B88:F88)-SUM(G88:H88)</f>
        <v/>
      </c>
      <c r="J88" s="5">
        <f>SUMIFS(df_blueme_sem_parcelamento!F:F,df_blueme_sem_parcelamento!I:I,Conciliacao!A88)</f>
        <v/>
      </c>
      <c r="K88" s="5">
        <f>SUMIFS(df_blueme_com_parcelamento!I:I,df_blueme_com_parcelamento!L:L,Conciliacao!A88)</f>
        <v/>
      </c>
      <c r="L88" s="9">
        <f>SUMIFS(df_mutuos!I:I,df_mutuos!B:B,Conciliacao!A88,df_mutuos!G:G,"b'\x00'")</f>
        <v/>
      </c>
      <c r="M88" s="9">
        <f>SUMIFS(df_taxas_bancarias!E:E,df_taxas_bancarias!D:D,Conciliacao!A88,df_taxas_bancarias!F:F,"b'\x00'")</f>
        <v/>
      </c>
      <c r="N88" s="11">
        <f>SUMIFS(df_extratos!I:I,df_extratos!F:F,Conciliacao!A88,df_extratos!G:G,"DEBITO")</f>
        <v/>
      </c>
      <c r="O88" s="12">
        <f>SUM(J88:M88)+N88</f>
        <v/>
      </c>
      <c r="P88" s="26">
        <f>O88-I88</f>
        <v/>
      </c>
    </row>
    <row r="89" hidden="1">
      <c r="A89" s="6" t="n">
        <v>45379</v>
      </c>
      <c r="B89" s="4">
        <f>SUMIFS(df_faturam_zig!K:K,df_faturam_zig!L:L,Conciliacao!A89)</f>
        <v/>
      </c>
      <c r="C89" s="4" t="n"/>
      <c r="D89" s="4">
        <f>SUMIFS(df_faturam_zig!E:E,df_faturam_zig!L:L,Conciliacao!A89,df_faturam_zig!F:F,"DINHEIRO")</f>
        <v/>
      </c>
      <c r="E89" s="4">
        <f>SUMIFS(view_parc_agrup!G:G,view_parc_agrup!F:F,Conciliacao!A89)</f>
        <v/>
      </c>
      <c r="F89" s="7">
        <f>SUMIFS(df_mutuos!H:H,df_mutuos!B:B,Conciliacao!A89)</f>
        <v/>
      </c>
      <c r="G89" s="8">
        <f>SUMIFS(df_extratos!I:I,df_extratos!F:F,Conciliacao!A89,df_extratos!G:G,"CREDITO")</f>
        <v/>
      </c>
      <c r="H89" s="24">
        <f>SUMIFS(df_tesouraria_trans!E:E,df_tesouraria_trans!D:D,Conciliacao!A89)</f>
        <v/>
      </c>
      <c r="I89" s="10">
        <f>SUM(B89:F89)-SUM(G89:H89)</f>
        <v/>
      </c>
      <c r="J89" s="5">
        <f>SUMIFS(df_blueme_sem_parcelamento!F:F,df_blueme_sem_parcelamento!I:I,Conciliacao!A89)</f>
        <v/>
      </c>
      <c r="K89" s="5">
        <f>SUMIFS(df_blueme_com_parcelamento!I:I,df_blueme_com_parcelamento!L:L,Conciliacao!A89)</f>
        <v/>
      </c>
      <c r="L89" s="9">
        <f>SUMIFS(df_mutuos!I:I,df_mutuos!B:B,Conciliacao!A89,df_mutuos!G:G,"b'\x00'")</f>
        <v/>
      </c>
      <c r="M89" s="9">
        <f>SUMIFS(df_taxas_bancarias!E:E,df_taxas_bancarias!D:D,Conciliacao!A89,df_taxas_bancarias!F:F,"b'\x00'")</f>
        <v/>
      </c>
      <c r="N89" s="11">
        <f>SUMIFS(df_extratos!I:I,df_extratos!F:F,Conciliacao!A89,df_extratos!G:G,"DEBITO")</f>
        <v/>
      </c>
      <c r="O89" s="12">
        <f>SUM(J89:M89)+N89</f>
        <v/>
      </c>
      <c r="P89" s="26">
        <f>O89-I89</f>
        <v/>
      </c>
    </row>
    <row r="90" hidden="1">
      <c r="A90" s="6" t="n">
        <v>45380</v>
      </c>
      <c r="B90" s="4">
        <f>SUMIFS(df_faturam_zig!K:K,df_faturam_zig!L:L,Conciliacao!A90)</f>
        <v/>
      </c>
      <c r="C90" s="4" t="n"/>
      <c r="D90" s="4">
        <f>SUMIFS(df_faturam_zig!E:E,df_faturam_zig!L:L,Conciliacao!A90,df_faturam_zig!F:F,"DINHEIRO")</f>
        <v/>
      </c>
      <c r="E90" s="4">
        <f>SUMIFS(view_parc_agrup!G:G,view_parc_agrup!F:F,Conciliacao!A90)</f>
        <v/>
      </c>
      <c r="F90" s="7">
        <f>SUMIFS(df_mutuos!H:H,df_mutuos!B:B,Conciliacao!A90)</f>
        <v/>
      </c>
      <c r="G90" s="8">
        <f>SUMIFS(df_extratos!I:I,df_extratos!F:F,Conciliacao!A90,df_extratos!G:G,"CREDITO")</f>
        <v/>
      </c>
      <c r="H90" s="24">
        <f>SUMIFS(df_tesouraria_trans!E:E,df_tesouraria_trans!D:D,Conciliacao!A90)</f>
        <v/>
      </c>
      <c r="I90" s="10">
        <f>SUM(B90:F90)-SUM(G90:H90)</f>
        <v/>
      </c>
      <c r="J90" s="5">
        <f>SUMIFS(df_blueme_sem_parcelamento!F:F,df_blueme_sem_parcelamento!I:I,Conciliacao!A90)</f>
        <v/>
      </c>
      <c r="K90" s="5">
        <f>SUMIFS(df_blueme_com_parcelamento!I:I,df_blueme_com_parcelamento!L:L,Conciliacao!A90)</f>
        <v/>
      </c>
      <c r="L90" s="9">
        <f>SUMIFS(df_mutuos!I:I,df_mutuos!B:B,Conciliacao!A90,df_mutuos!G:G,"b'\x00'")</f>
        <v/>
      </c>
      <c r="M90" s="9">
        <f>SUMIFS(df_taxas_bancarias!E:E,df_taxas_bancarias!D:D,Conciliacao!A90,df_taxas_bancarias!F:F,"b'\x00'")</f>
        <v/>
      </c>
      <c r="N90" s="11">
        <f>SUMIFS(df_extratos!I:I,df_extratos!F:F,Conciliacao!A90,df_extratos!G:G,"DEBITO")</f>
        <v/>
      </c>
      <c r="O90" s="12">
        <f>SUM(J90:M90)+N90</f>
        <v/>
      </c>
      <c r="P90" s="26">
        <f>O90-I90</f>
        <v/>
      </c>
    </row>
    <row r="91" hidden="1">
      <c r="A91" s="6" t="n">
        <v>45381</v>
      </c>
      <c r="B91" s="4">
        <f>SUMIFS(df_faturam_zig!K:K,df_faturam_zig!L:L,Conciliacao!A91)</f>
        <v/>
      </c>
      <c r="C91" s="4" t="n"/>
      <c r="D91" s="4">
        <f>SUMIFS(df_faturam_zig!E:E,df_faturam_zig!L:L,Conciliacao!A91,df_faturam_zig!F:F,"DINHEIRO")</f>
        <v/>
      </c>
      <c r="E91" s="4">
        <f>SUMIFS(view_parc_agrup!G:G,view_parc_agrup!F:F,Conciliacao!A91)</f>
        <v/>
      </c>
      <c r="F91" s="7">
        <f>SUMIFS(df_mutuos!H:H,df_mutuos!B:B,Conciliacao!A91)</f>
        <v/>
      </c>
      <c r="G91" s="8">
        <f>SUMIFS(df_extratos!I:I,df_extratos!F:F,Conciliacao!A91,df_extratos!G:G,"CREDITO")</f>
        <v/>
      </c>
      <c r="H91" s="24">
        <f>SUMIFS(df_tesouraria_trans!E:E,df_tesouraria_trans!D:D,Conciliacao!A91)</f>
        <v/>
      </c>
      <c r="I91" s="10">
        <f>SUM(B91:F91)-SUM(G91:H91)</f>
        <v/>
      </c>
      <c r="J91" s="5">
        <f>SUMIFS(df_blueme_sem_parcelamento!F:F,df_blueme_sem_parcelamento!I:I,Conciliacao!A91)</f>
        <v/>
      </c>
      <c r="K91" s="5">
        <f>SUMIFS(df_blueme_com_parcelamento!I:I,df_blueme_com_parcelamento!L:L,Conciliacao!A91)</f>
        <v/>
      </c>
      <c r="L91" s="9">
        <f>SUMIFS(df_mutuos!I:I,df_mutuos!B:B,Conciliacao!A91,df_mutuos!G:G,"b'\x00'")</f>
        <v/>
      </c>
      <c r="M91" s="9">
        <f>SUMIFS(df_taxas_bancarias!E:E,df_taxas_bancarias!D:D,Conciliacao!A91,df_taxas_bancarias!F:F,"b'\x00'")</f>
        <v/>
      </c>
      <c r="N91" s="11">
        <f>SUMIFS(df_extratos!I:I,df_extratos!F:F,Conciliacao!A91,df_extratos!G:G,"DEBITO")</f>
        <v/>
      </c>
      <c r="O91" s="12">
        <f>SUM(J91:M91)+N91</f>
        <v/>
      </c>
      <c r="P91" s="26">
        <f>O91-I91</f>
        <v/>
      </c>
    </row>
    <row r="92" hidden="1">
      <c r="A92" s="6" t="n">
        <v>45382</v>
      </c>
      <c r="B92" s="4">
        <f>SUMIFS(df_faturam_zig!K:K,df_faturam_zig!L:L,Conciliacao!A92)</f>
        <v/>
      </c>
      <c r="C92" s="4" t="n"/>
      <c r="D92" s="4">
        <f>SUMIFS(df_faturam_zig!E:E,df_faturam_zig!L:L,Conciliacao!A92,df_faturam_zig!F:F,"DINHEIRO")</f>
        <v/>
      </c>
      <c r="E92" s="4">
        <f>SUMIFS(view_parc_agrup!G:G,view_parc_agrup!F:F,Conciliacao!A92)</f>
        <v/>
      </c>
      <c r="F92" s="7">
        <f>SUMIFS(df_mutuos!H:H,df_mutuos!B:B,Conciliacao!A92)</f>
        <v/>
      </c>
      <c r="G92" s="8">
        <f>SUMIFS(df_extratos!I:I,df_extratos!F:F,Conciliacao!A92,df_extratos!G:G,"CREDITO")</f>
        <v/>
      </c>
      <c r="H92" s="24">
        <f>SUMIFS(df_tesouraria_trans!E:E,df_tesouraria_trans!D:D,Conciliacao!A92)</f>
        <v/>
      </c>
      <c r="I92" s="10">
        <f>SUM(B92:F92)-SUM(G92:H92)</f>
        <v/>
      </c>
      <c r="J92" s="5">
        <f>SUMIFS(df_blueme_sem_parcelamento!F:F,df_blueme_sem_parcelamento!I:I,Conciliacao!A92)</f>
        <v/>
      </c>
      <c r="K92" s="5">
        <f>SUMIFS(df_blueme_com_parcelamento!I:I,df_blueme_com_parcelamento!L:L,Conciliacao!A92)</f>
        <v/>
      </c>
      <c r="L92" s="9">
        <f>SUMIFS(df_mutuos!I:I,df_mutuos!B:B,Conciliacao!A92,df_mutuos!G:G,"b'\x00'")</f>
        <v/>
      </c>
      <c r="M92" s="9">
        <f>SUMIFS(df_taxas_bancarias!E:E,df_taxas_bancarias!D:D,Conciliacao!A92,df_taxas_bancarias!F:F,"b'\x00'")</f>
        <v/>
      </c>
      <c r="N92" s="11">
        <f>SUMIFS(df_extratos!I:I,df_extratos!F:F,Conciliacao!A92,df_extratos!G:G,"DEBITO")</f>
        <v/>
      </c>
      <c r="O92" s="12">
        <f>SUM(J92:M92)+N92</f>
        <v/>
      </c>
      <c r="P92" s="26">
        <f>O92-I92</f>
        <v/>
      </c>
    </row>
    <row r="93" hidden="1">
      <c r="A93" s="6" t="n">
        <v>45383</v>
      </c>
      <c r="B93" s="4">
        <f>SUMIFS(df_faturam_zig!K:K,df_faturam_zig!L:L,Conciliacao!A93)</f>
        <v/>
      </c>
      <c r="C93" s="4" t="n"/>
      <c r="D93" s="4">
        <f>SUMIFS(df_faturam_zig!E:E,df_faturam_zig!L:L,Conciliacao!A93,df_faturam_zig!F:F,"DINHEIRO")</f>
        <v/>
      </c>
      <c r="E93" s="4">
        <f>SUMIFS(view_parc_agrup!G:G,view_parc_agrup!F:F,Conciliacao!A93)</f>
        <v/>
      </c>
      <c r="F93" s="7">
        <f>SUMIFS(df_mutuos!H:H,df_mutuos!B:B,Conciliacao!A93)</f>
        <v/>
      </c>
      <c r="G93" s="8">
        <f>SUMIFS(df_extratos!I:I,df_extratos!F:F,Conciliacao!A93,df_extratos!G:G,"CREDITO")</f>
        <v/>
      </c>
      <c r="H93" s="24">
        <f>SUMIFS(df_tesouraria_trans!E:E,df_tesouraria_trans!D:D,Conciliacao!A93)</f>
        <v/>
      </c>
      <c r="I93" s="10">
        <f>SUM(B93:F93)-SUM(G93:H93)</f>
        <v/>
      </c>
      <c r="J93" s="5">
        <f>SUMIFS(df_blueme_sem_parcelamento!F:F,df_blueme_sem_parcelamento!I:I,Conciliacao!A93)</f>
        <v/>
      </c>
      <c r="K93" s="5">
        <f>SUMIFS(df_blueme_com_parcelamento!I:I,df_blueme_com_parcelamento!L:L,Conciliacao!A93)</f>
        <v/>
      </c>
      <c r="L93" s="9">
        <f>SUMIFS(df_mutuos!I:I,df_mutuos!B:B,Conciliacao!A93,df_mutuos!G:G,0)</f>
        <v/>
      </c>
      <c r="M93" s="9">
        <f>SUMIFS(df_taxas_bancarias!E:E,df_taxas_bancarias!D:D,Conciliacao!A93,df_taxas_bancarias!F:F,"b'\x00'")</f>
        <v/>
      </c>
      <c r="N93" s="11">
        <f>SUMIFS(df_extratos!I:I,df_extratos!F:F,Conciliacao!A93,df_extratos!G:G,"DEBITO")</f>
        <v/>
      </c>
      <c r="O93" s="12">
        <f>SUM(J93:M93)+N93</f>
        <v/>
      </c>
      <c r="P93" s="26">
        <f>O93-I93</f>
        <v/>
      </c>
    </row>
    <row r="94" hidden="1">
      <c r="A94" s="6" t="n">
        <v>45384</v>
      </c>
      <c r="B94" s="4">
        <f>SUMIFS(df_faturam_zig!K:K,df_faturam_zig!L:L,Conciliacao!A94)</f>
        <v/>
      </c>
      <c r="C94" s="4" t="n"/>
      <c r="D94" s="4">
        <f>SUMIFS(df_faturam_zig!E:E,df_faturam_zig!L:L,Conciliacao!A94,df_faturam_zig!F:F,"DINHEIRO")</f>
        <v/>
      </c>
      <c r="E94" s="4">
        <f>SUMIFS(view_parc_agrup!G:G,view_parc_agrup!F:F,Conciliacao!A94)</f>
        <v/>
      </c>
      <c r="F94" s="7">
        <f>SUMIFS(df_mutuos!H:H,df_mutuos!B:B,Conciliacao!A94)</f>
        <v/>
      </c>
      <c r="G94" s="8">
        <f>SUMIFS(df_extratos!I:I,df_extratos!F:F,Conciliacao!A94,df_extratos!G:G,"CREDITO")</f>
        <v/>
      </c>
      <c r="H94" s="24">
        <f>SUMIFS(df_tesouraria_trans!E:E,df_tesouraria_trans!D:D,Conciliacao!A94)</f>
        <v/>
      </c>
      <c r="I94" s="10">
        <f>SUM(B94:F94)-SUM(G94:H94)</f>
        <v/>
      </c>
      <c r="J94" s="5">
        <f>SUMIFS(df_blueme_sem_parcelamento!F:F,df_blueme_sem_parcelamento!I:I,Conciliacao!A94)</f>
        <v/>
      </c>
      <c r="K94" s="5">
        <f>SUMIFS(df_blueme_com_parcelamento!I:I,df_blueme_com_parcelamento!L:L,Conciliacao!A94)</f>
        <v/>
      </c>
      <c r="L94" s="9">
        <f>SUMIFS(df_mutuos!I:I,df_mutuos!B:B,Conciliacao!A94,df_mutuos!G:G,0)</f>
        <v/>
      </c>
      <c r="M94" s="9">
        <f>SUMIFS(df_taxas_bancarias!E:E,df_taxas_bancarias!D:D,Conciliacao!A94,df_taxas_bancarias!F:F,"b'\x00'")</f>
        <v/>
      </c>
      <c r="N94" s="11">
        <f>SUMIFS(df_extratos!I:I,df_extratos!F:F,Conciliacao!A94,df_extratos!G:G,"DEBITO")</f>
        <v/>
      </c>
      <c r="O94" s="12">
        <f>SUM(J94:M94)+N94</f>
        <v/>
      </c>
      <c r="P94" s="26">
        <f>O94-I94</f>
        <v/>
      </c>
    </row>
    <row r="95" hidden="1">
      <c r="A95" s="6" t="n">
        <v>45385</v>
      </c>
      <c r="B95" s="4">
        <f>SUMIFS(df_faturam_zig!K:K,df_faturam_zig!L:L,Conciliacao!A95)</f>
        <v/>
      </c>
      <c r="C95" s="4" t="n"/>
      <c r="D95" s="4">
        <f>SUMIFS(df_faturam_zig!E:E,df_faturam_zig!L:L,Conciliacao!A95,df_faturam_zig!F:F,"DINHEIRO")</f>
        <v/>
      </c>
      <c r="E95" s="4">
        <f>SUMIFS(view_parc_agrup!G:G,view_parc_agrup!F:F,Conciliacao!A95)</f>
        <v/>
      </c>
      <c r="F95" s="7">
        <f>SUMIFS(df_mutuos!H:H,df_mutuos!B:B,Conciliacao!A95)</f>
        <v/>
      </c>
      <c r="G95" s="8">
        <f>SUMIFS(df_extratos!I:I,df_extratos!F:F,Conciliacao!A95,df_extratos!G:G,"CREDITO")</f>
        <v/>
      </c>
      <c r="H95" s="24">
        <f>SUMIFS(df_tesouraria_trans!E:E,df_tesouraria_trans!D:D,Conciliacao!A95)</f>
        <v/>
      </c>
      <c r="I95" s="10">
        <f>SUM(B95:F95)-SUM(G95:H95)</f>
        <v/>
      </c>
      <c r="J95" s="5">
        <f>SUMIFS(df_blueme_sem_parcelamento!F:F,df_blueme_sem_parcelamento!I:I,Conciliacao!A95)</f>
        <v/>
      </c>
      <c r="K95" s="5">
        <f>SUMIFS(df_blueme_com_parcelamento!I:I,df_blueme_com_parcelamento!L:L,Conciliacao!A95)</f>
        <v/>
      </c>
      <c r="L95" s="9">
        <f>SUMIFS(df_mutuos!I:I,df_mutuos!B:B,Conciliacao!A95,df_mutuos!G:G,0)</f>
        <v/>
      </c>
      <c r="M95" s="9">
        <f>SUMIFS(df_taxas_bancarias!E:E,df_taxas_bancarias!D:D,Conciliacao!A95,df_taxas_bancarias!F:F,"b'\x00'")</f>
        <v/>
      </c>
      <c r="N95" s="11">
        <f>SUMIFS(df_extratos!I:I,df_extratos!F:F,Conciliacao!A95,df_extratos!G:G,"DEBITO")</f>
        <v/>
      </c>
      <c r="O95" s="12">
        <f>SUM(J95:M95)+N95</f>
        <v/>
      </c>
      <c r="P95" s="26">
        <f>O95-I95</f>
        <v/>
      </c>
    </row>
    <row r="96" hidden="1">
      <c r="A96" s="6" t="n">
        <v>45386</v>
      </c>
      <c r="B96" s="4">
        <f>SUMIFS(df_faturam_zig!K:K,df_faturam_zig!L:L,Conciliacao!A96)</f>
        <v/>
      </c>
      <c r="C96" s="4" t="n"/>
      <c r="D96" s="4">
        <f>SUMIFS(df_faturam_zig!E:E,df_faturam_zig!L:L,Conciliacao!A96,df_faturam_zig!F:F,"DINHEIRO")</f>
        <v/>
      </c>
      <c r="E96" s="4">
        <f>SUMIFS(view_parc_agrup!G:G,view_parc_agrup!F:F,Conciliacao!A96)</f>
        <v/>
      </c>
      <c r="F96" s="7">
        <f>SUMIFS(df_mutuos!H:H,df_mutuos!B:B,Conciliacao!A96)</f>
        <v/>
      </c>
      <c r="G96" s="8">
        <f>SUMIFS(df_extratos!I:I,df_extratos!F:F,Conciliacao!A96,df_extratos!G:G,"CREDITO")</f>
        <v/>
      </c>
      <c r="H96" s="24">
        <f>SUMIFS(df_tesouraria_trans!E:E,df_tesouraria_trans!D:D,Conciliacao!A96)</f>
        <v/>
      </c>
      <c r="I96" s="10">
        <f>SUM(B96:F96)-SUM(G96:H96)</f>
        <v/>
      </c>
      <c r="J96" s="5">
        <f>SUMIFS(df_blueme_sem_parcelamento!F:F,df_blueme_sem_parcelamento!I:I,Conciliacao!A96)</f>
        <v/>
      </c>
      <c r="K96" s="5">
        <f>SUMIFS(df_blueme_com_parcelamento!I:I,df_blueme_com_parcelamento!L:L,Conciliacao!A96)</f>
        <v/>
      </c>
      <c r="L96" s="9">
        <f>SUMIFS(df_mutuos!I:I,df_mutuos!B:B,Conciliacao!A96,df_mutuos!G:G,0)</f>
        <v/>
      </c>
      <c r="M96" s="9">
        <f>SUMIFS(df_taxas_bancarias!E:E,df_taxas_bancarias!D:D,Conciliacao!A96,df_taxas_bancarias!F:F,"b'\x00'")</f>
        <v/>
      </c>
      <c r="N96" s="11">
        <f>SUMIFS(df_extratos!I:I,df_extratos!F:F,Conciliacao!A96,df_extratos!G:G,"DEBITO")</f>
        <v/>
      </c>
      <c r="O96" s="12">
        <f>SUM(J96:M96)+N96</f>
        <v/>
      </c>
      <c r="P96" s="26">
        <f>O96-I96</f>
        <v/>
      </c>
    </row>
    <row r="97" hidden="1">
      <c r="A97" s="6" t="n">
        <v>45387</v>
      </c>
      <c r="B97" s="4">
        <f>SUMIFS(df_faturam_zig!K:K,df_faturam_zig!L:L,Conciliacao!A97)</f>
        <v/>
      </c>
      <c r="C97" s="4" t="n"/>
      <c r="D97" s="4">
        <f>SUMIFS(df_faturam_zig!E:E,df_faturam_zig!L:L,Conciliacao!A97,df_faturam_zig!F:F,"DINHEIRO")</f>
        <v/>
      </c>
      <c r="E97" s="4">
        <f>SUMIFS(view_parc_agrup!G:G,view_parc_agrup!F:F,Conciliacao!A97)</f>
        <v/>
      </c>
      <c r="F97" s="7">
        <f>SUMIFS(df_mutuos!H:H,df_mutuos!B:B,Conciliacao!A97)</f>
        <v/>
      </c>
      <c r="G97" s="8">
        <f>SUMIFS(df_extratos!I:I,df_extratos!F:F,Conciliacao!A97,df_extratos!G:G,"CREDITO")</f>
        <v/>
      </c>
      <c r="H97" s="24">
        <f>SUMIFS(df_tesouraria_trans!E:E,df_tesouraria_trans!D:D,Conciliacao!A97)</f>
        <v/>
      </c>
      <c r="I97" s="10">
        <f>SUM(B97:F97)-SUM(G97:H97)</f>
        <v/>
      </c>
      <c r="J97" s="5">
        <f>SUMIFS(df_blueme_sem_parcelamento!F:F,df_blueme_sem_parcelamento!I:I,Conciliacao!A97)</f>
        <v/>
      </c>
      <c r="K97" s="5">
        <f>SUMIFS(df_blueme_com_parcelamento!I:I,df_blueme_com_parcelamento!L:L,Conciliacao!A97)</f>
        <v/>
      </c>
      <c r="L97" s="9">
        <f>SUMIFS(df_mutuos!I:I,df_mutuos!B:B,Conciliacao!A97,df_mutuos!G:G,0)</f>
        <v/>
      </c>
      <c r="M97" s="9">
        <f>SUMIFS(df_taxas_bancarias!E:E,df_taxas_bancarias!D:D,Conciliacao!A97,df_taxas_bancarias!F:F,"b'\x00'")</f>
        <v/>
      </c>
      <c r="N97" s="11">
        <f>SUMIFS(df_extratos!I:I,df_extratos!F:F,Conciliacao!A97,df_extratos!G:G,"DEBITO")</f>
        <v/>
      </c>
      <c r="O97" s="12">
        <f>SUM(J97:M97)+N97</f>
        <v/>
      </c>
      <c r="P97" s="26">
        <f>O97-I97</f>
        <v/>
      </c>
    </row>
    <row r="98" hidden="1">
      <c r="A98" s="6" t="n">
        <v>45388</v>
      </c>
      <c r="B98" s="4">
        <f>SUMIFS(df_faturam_zig!K:K,df_faturam_zig!L:L,Conciliacao!A98)</f>
        <v/>
      </c>
      <c r="C98" s="4" t="n"/>
      <c r="D98" s="4">
        <f>SUMIFS(df_faturam_zig!E:E,df_faturam_zig!L:L,Conciliacao!A98,df_faturam_zig!F:F,"DINHEIRO")</f>
        <v/>
      </c>
      <c r="E98" s="4">
        <f>SUMIFS(view_parc_agrup!G:G,view_parc_agrup!F:F,Conciliacao!A98)</f>
        <v/>
      </c>
      <c r="F98" s="7">
        <f>SUMIFS(df_mutuos!H:H,df_mutuos!B:B,Conciliacao!A98)</f>
        <v/>
      </c>
      <c r="G98" s="8">
        <f>SUMIFS(df_extratos!I:I,df_extratos!F:F,Conciliacao!A98,df_extratos!G:G,"CREDITO")</f>
        <v/>
      </c>
      <c r="H98" s="24">
        <f>SUMIFS(df_tesouraria_trans!E:E,df_tesouraria_trans!D:D,Conciliacao!A98)</f>
        <v/>
      </c>
      <c r="I98" s="10">
        <f>SUM(B98:F98)-SUM(G98:H98)</f>
        <v/>
      </c>
      <c r="J98" s="5">
        <f>SUMIFS(df_blueme_sem_parcelamento!F:F,df_blueme_sem_parcelamento!I:I,Conciliacao!A98)</f>
        <v/>
      </c>
      <c r="K98" s="5">
        <f>SUMIFS(df_blueme_com_parcelamento!I:I,df_blueme_com_parcelamento!L:L,Conciliacao!A98)</f>
        <v/>
      </c>
      <c r="L98" s="9">
        <f>SUMIFS(df_mutuos!I:I,df_mutuos!B:B,Conciliacao!A98,df_mutuos!G:G,0)</f>
        <v/>
      </c>
      <c r="M98" s="9">
        <f>SUMIFS(df_taxas_bancarias!E:E,df_taxas_bancarias!D:D,Conciliacao!A98,df_taxas_bancarias!F:F,"b'\x00'")</f>
        <v/>
      </c>
      <c r="N98" s="11">
        <f>SUMIFS(df_extratos!I:I,df_extratos!F:F,Conciliacao!A98,df_extratos!G:G,"DEBITO")</f>
        <v/>
      </c>
      <c r="O98" s="12">
        <f>SUM(J98:M98)+N98</f>
        <v/>
      </c>
      <c r="P98" s="26">
        <f>O98-I98</f>
        <v/>
      </c>
    </row>
    <row r="99" hidden="1">
      <c r="A99" s="6" t="n">
        <v>45389</v>
      </c>
      <c r="B99" s="4">
        <f>SUMIFS(df_faturam_zig!K:K,df_faturam_zig!L:L,Conciliacao!A99)</f>
        <v/>
      </c>
      <c r="C99" s="4" t="n"/>
      <c r="D99" s="4">
        <f>SUMIFS(df_faturam_zig!E:E,df_faturam_zig!L:L,Conciliacao!A99,df_faturam_zig!F:F,"DINHEIRO")</f>
        <v/>
      </c>
      <c r="E99" s="4">
        <f>SUMIFS(view_parc_agrup!G:G,view_parc_agrup!F:F,Conciliacao!A99)</f>
        <v/>
      </c>
      <c r="F99" s="7">
        <f>SUMIFS(df_mutuos!H:H,df_mutuos!B:B,Conciliacao!A99)</f>
        <v/>
      </c>
      <c r="G99" s="8">
        <f>SUMIFS(df_extratos!I:I,df_extratos!F:F,Conciliacao!A99,df_extratos!G:G,"CREDITO")</f>
        <v/>
      </c>
      <c r="H99" s="24">
        <f>SUMIFS(df_tesouraria_trans!E:E,df_tesouraria_trans!D:D,Conciliacao!A99)</f>
        <v/>
      </c>
      <c r="I99" s="10">
        <f>SUM(B99:F99)-SUM(G99:H99)</f>
        <v/>
      </c>
      <c r="J99" s="5">
        <f>SUMIFS(df_blueme_sem_parcelamento!F:F,df_blueme_sem_parcelamento!I:I,Conciliacao!A99)</f>
        <v/>
      </c>
      <c r="K99" s="5">
        <f>SUMIFS(df_blueme_com_parcelamento!I:I,df_blueme_com_parcelamento!L:L,Conciliacao!A99)</f>
        <v/>
      </c>
      <c r="L99" s="9">
        <f>SUMIFS(df_mutuos!I:I,df_mutuos!B:B,Conciliacao!A99,df_mutuos!G:G,0)</f>
        <v/>
      </c>
      <c r="M99" s="9">
        <f>SUMIFS(df_taxas_bancarias!E:E,df_taxas_bancarias!D:D,Conciliacao!A99,df_taxas_bancarias!F:F,"b'\x00'")</f>
        <v/>
      </c>
      <c r="N99" s="11">
        <f>SUMIFS(df_extratos!I:I,df_extratos!F:F,Conciliacao!A99,df_extratos!G:G,"DEBITO")</f>
        <v/>
      </c>
      <c r="O99" s="12">
        <f>SUM(J99:M99)+N99</f>
        <v/>
      </c>
      <c r="P99" s="26">
        <f>O99-I99</f>
        <v/>
      </c>
    </row>
    <row r="100" hidden="1">
      <c r="A100" s="6" t="n">
        <v>45390</v>
      </c>
      <c r="B100" s="4">
        <f>SUMIFS(df_faturam_zig!K:K,df_faturam_zig!L:L,Conciliacao!A100)</f>
        <v/>
      </c>
      <c r="C100" s="4" t="n"/>
      <c r="D100" s="4">
        <f>SUMIFS(df_faturam_zig!E:E,df_faturam_zig!L:L,Conciliacao!A100,df_faturam_zig!F:F,"DINHEIRO")</f>
        <v/>
      </c>
      <c r="E100" s="4">
        <f>SUMIFS(view_parc_agrup!G:G,view_parc_agrup!F:F,Conciliacao!A100)</f>
        <v/>
      </c>
      <c r="F100" s="7">
        <f>SUMIFS(df_mutuos!H:H,df_mutuos!B:B,Conciliacao!A100)</f>
        <v/>
      </c>
      <c r="G100" s="8">
        <f>SUMIFS(df_extratos!I:I,df_extratos!F:F,Conciliacao!A100,df_extratos!G:G,"CREDITO")</f>
        <v/>
      </c>
      <c r="H100" s="24">
        <f>SUMIFS(df_tesouraria_trans!E:E,df_tesouraria_trans!D:D,Conciliacao!A100)</f>
        <v/>
      </c>
      <c r="I100" s="10">
        <f>SUM(B100:F100)-SUM(G100:H100)</f>
        <v/>
      </c>
      <c r="J100" s="5">
        <f>SUMIFS(df_blueme_sem_parcelamento!F:F,df_blueme_sem_parcelamento!I:I,Conciliacao!A100)</f>
        <v/>
      </c>
      <c r="K100" s="5">
        <f>SUMIFS(df_blueme_com_parcelamento!I:I,df_blueme_com_parcelamento!L:L,Conciliacao!A100)</f>
        <v/>
      </c>
      <c r="L100" s="9">
        <f>SUMIFS(df_mutuos!I:I,df_mutuos!B:B,Conciliacao!A100,df_mutuos!G:G,0)</f>
        <v/>
      </c>
      <c r="M100" s="9">
        <f>SUMIFS(df_taxas_bancarias!E:E,df_taxas_bancarias!D:D,Conciliacao!A100,df_taxas_bancarias!F:F,"b'\x00'")</f>
        <v/>
      </c>
      <c r="N100" s="11">
        <f>SUMIFS(df_extratos!I:I,df_extratos!F:F,Conciliacao!A100,df_extratos!G:G,"DEBITO")</f>
        <v/>
      </c>
      <c r="O100" s="12">
        <f>SUM(J100:M100)+N100</f>
        <v/>
      </c>
      <c r="P100" s="26">
        <f>O100-I100</f>
        <v/>
      </c>
    </row>
    <row r="101" hidden="1">
      <c r="A101" s="6" t="n">
        <v>45391</v>
      </c>
      <c r="B101" s="4">
        <f>SUMIFS(df_faturam_zig!K:K,df_faturam_zig!L:L,Conciliacao!A101)</f>
        <v/>
      </c>
      <c r="C101" s="4" t="n"/>
      <c r="D101" s="4">
        <f>SUMIFS(df_faturam_zig!E:E,df_faturam_zig!L:L,Conciliacao!A101,df_faturam_zig!F:F,"DINHEIRO")</f>
        <v/>
      </c>
      <c r="E101" s="4">
        <f>SUMIFS(view_parc_agrup!G:G,view_parc_agrup!F:F,Conciliacao!A101)</f>
        <v/>
      </c>
      <c r="F101" s="7">
        <f>SUMIFS(df_mutuos!H:H,df_mutuos!B:B,Conciliacao!A101)</f>
        <v/>
      </c>
      <c r="G101" s="8">
        <f>SUMIFS(df_extratos!I:I,df_extratos!F:F,Conciliacao!A101,df_extratos!G:G,"CREDITO")</f>
        <v/>
      </c>
      <c r="H101" s="24">
        <f>SUMIFS(df_tesouraria_trans!E:E,df_tesouraria_trans!D:D,Conciliacao!A101)</f>
        <v/>
      </c>
      <c r="I101" s="10">
        <f>SUM(B101:F101)-SUM(G101:H101)</f>
        <v/>
      </c>
      <c r="J101" s="5">
        <f>SUMIFS(df_blueme_sem_parcelamento!F:F,df_blueme_sem_parcelamento!I:I,Conciliacao!A101)</f>
        <v/>
      </c>
      <c r="K101" s="5">
        <f>SUMIFS(df_blueme_com_parcelamento!I:I,df_blueme_com_parcelamento!L:L,Conciliacao!A101)</f>
        <v/>
      </c>
      <c r="L101" s="9">
        <f>SUMIFS(df_mutuos!I:I,df_mutuos!B:B,Conciliacao!A101,df_mutuos!G:G,0)</f>
        <v/>
      </c>
      <c r="M101" s="9">
        <f>SUMIFS(df_taxas_bancarias!E:E,df_taxas_bancarias!D:D,Conciliacao!A101,df_taxas_bancarias!F:F,"b'\x00'")</f>
        <v/>
      </c>
      <c r="N101" s="11">
        <f>SUMIFS(df_extratos!I:I,df_extratos!F:F,Conciliacao!A101,df_extratos!G:G,"DEBITO")</f>
        <v/>
      </c>
      <c r="O101" s="12">
        <f>SUM(J101:M101)+N101</f>
        <v/>
      </c>
      <c r="P101" s="26">
        <f>O101-I101</f>
        <v/>
      </c>
    </row>
    <row r="102" hidden="1">
      <c r="A102" s="6" t="n">
        <v>45392</v>
      </c>
      <c r="B102" s="4">
        <f>SUMIFS(df_faturam_zig!K:K,df_faturam_zig!L:L,Conciliacao!A102)</f>
        <v/>
      </c>
      <c r="C102" s="4" t="n"/>
      <c r="D102" s="4">
        <f>SUMIFS(df_faturam_zig!E:E,df_faturam_zig!L:L,Conciliacao!A102,df_faturam_zig!F:F,"DINHEIRO")</f>
        <v/>
      </c>
      <c r="E102" s="4">
        <f>SUMIFS(view_parc_agrup!G:G,view_parc_agrup!F:F,Conciliacao!A102)</f>
        <v/>
      </c>
      <c r="F102" s="7">
        <f>SUMIFS(df_mutuos!H:H,df_mutuos!B:B,Conciliacao!A102)</f>
        <v/>
      </c>
      <c r="G102" s="8">
        <f>SUMIFS(df_extratos!I:I,df_extratos!F:F,Conciliacao!A102,df_extratos!G:G,"CREDITO")</f>
        <v/>
      </c>
      <c r="H102" s="24">
        <f>SUMIFS(df_tesouraria_trans!E:E,df_tesouraria_trans!D:D,Conciliacao!A102)</f>
        <v/>
      </c>
      <c r="I102" s="10">
        <f>SUM(B102:F102)-SUM(G102:H102)</f>
        <v/>
      </c>
      <c r="J102" s="5">
        <f>SUMIFS(df_blueme_sem_parcelamento!F:F,df_blueme_sem_parcelamento!I:I,Conciliacao!A102)</f>
        <v/>
      </c>
      <c r="K102" s="5">
        <f>SUMIFS(df_blueme_com_parcelamento!I:I,df_blueme_com_parcelamento!L:L,Conciliacao!A102)</f>
        <v/>
      </c>
      <c r="L102" s="9">
        <f>SUMIFS(df_mutuos!I:I,df_mutuos!B:B,Conciliacao!A102,df_mutuos!G:G,0)</f>
        <v/>
      </c>
      <c r="M102" s="9">
        <f>SUMIFS(df_taxas_bancarias!E:E,df_taxas_bancarias!D:D,Conciliacao!A102,df_taxas_bancarias!F:F,"b'\x00'")</f>
        <v/>
      </c>
      <c r="N102" s="11">
        <f>SUMIFS(df_extratos!I:I,df_extratos!F:F,Conciliacao!A102,df_extratos!G:G,"DEBITO")</f>
        <v/>
      </c>
      <c r="O102" s="12">
        <f>SUM(J102:M102)+N102</f>
        <v/>
      </c>
      <c r="P102" s="26">
        <f>O102-I102</f>
        <v/>
      </c>
    </row>
    <row r="103" hidden="1">
      <c r="A103" s="6" t="n">
        <v>45393</v>
      </c>
      <c r="B103" s="4">
        <f>SUMIFS(df_faturam_zig!K:K,df_faturam_zig!L:L,Conciliacao!A103)</f>
        <v/>
      </c>
      <c r="C103" s="4" t="n"/>
      <c r="D103" s="4">
        <f>SUMIFS(df_faturam_zig!E:E,df_faturam_zig!L:L,Conciliacao!A103,df_faturam_zig!F:F,"DINHEIRO")</f>
        <v/>
      </c>
      <c r="E103" s="4">
        <f>SUMIFS(view_parc_agrup!G:G,view_parc_agrup!F:F,Conciliacao!A103)</f>
        <v/>
      </c>
      <c r="F103" s="7">
        <f>SUMIFS(df_mutuos!H:H,df_mutuos!B:B,Conciliacao!A103)</f>
        <v/>
      </c>
      <c r="G103" s="8">
        <f>SUMIFS(df_extratos!I:I,df_extratos!F:F,Conciliacao!A103,df_extratos!G:G,"CREDITO")</f>
        <v/>
      </c>
      <c r="H103" s="24">
        <f>SUMIFS(df_tesouraria_trans!E:E,df_tesouraria_trans!D:D,Conciliacao!A103)</f>
        <v/>
      </c>
      <c r="I103" s="10">
        <f>SUM(B103:F103)-SUM(G103:H103)</f>
        <v/>
      </c>
      <c r="J103" s="5">
        <f>SUMIFS(df_blueme_sem_parcelamento!F:F,df_blueme_sem_parcelamento!I:I,Conciliacao!A103)</f>
        <v/>
      </c>
      <c r="K103" s="5">
        <f>SUMIFS(df_blueme_com_parcelamento!I:I,df_blueme_com_parcelamento!L:L,Conciliacao!A103)</f>
        <v/>
      </c>
      <c r="L103" s="9">
        <f>SUMIFS(df_mutuos!I:I,df_mutuos!B:B,Conciliacao!A103,df_mutuos!G:G,0)</f>
        <v/>
      </c>
      <c r="M103" s="9">
        <f>SUMIFS(df_taxas_bancarias!E:E,df_taxas_bancarias!D:D,Conciliacao!A103,df_taxas_bancarias!F:F,"b'\x00'")</f>
        <v/>
      </c>
      <c r="N103" s="11">
        <f>SUMIFS(df_extratos!I:I,df_extratos!F:F,Conciliacao!A103,df_extratos!G:G,"DEBITO")</f>
        <v/>
      </c>
      <c r="O103" s="12">
        <f>SUM(J103:M103)+N103</f>
        <v/>
      </c>
      <c r="P103" s="26">
        <f>O103-I103</f>
        <v/>
      </c>
    </row>
    <row r="104" hidden="1">
      <c r="A104" s="6" t="n">
        <v>45394</v>
      </c>
      <c r="B104" s="4">
        <f>SUMIFS(df_faturam_zig!K:K,df_faturam_zig!L:L,Conciliacao!A104)</f>
        <v/>
      </c>
      <c r="C104" s="4" t="n"/>
      <c r="D104" s="4">
        <f>SUMIFS(df_faturam_zig!E:E,df_faturam_zig!L:L,Conciliacao!A104,df_faturam_zig!F:F,"DINHEIRO")</f>
        <v/>
      </c>
      <c r="E104" s="4">
        <f>SUMIFS(view_parc_agrup!G:G,view_parc_agrup!F:F,Conciliacao!A104)</f>
        <v/>
      </c>
      <c r="F104" s="7">
        <f>SUMIFS(df_mutuos!H:H,df_mutuos!B:B,Conciliacao!A104)</f>
        <v/>
      </c>
      <c r="G104" s="8">
        <f>SUMIFS(df_extratos!I:I,df_extratos!F:F,Conciliacao!A104,df_extratos!G:G,"CREDITO")</f>
        <v/>
      </c>
      <c r="H104" s="24">
        <f>SUMIFS(df_tesouraria_trans!E:E,df_tesouraria_trans!D:D,Conciliacao!A104)</f>
        <v/>
      </c>
      <c r="I104" s="10">
        <f>SUM(B104:F104)-SUM(G104:H104)</f>
        <v/>
      </c>
      <c r="J104" s="5">
        <f>SUMIFS(df_blueme_sem_parcelamento!F:F,df_blueme_sem_parcelamento!I:I,Conciliacao!A104)</f>
        <v/>
      </c>
      <c r="K104" s="5">
        <f>SUMIFS(df_blueme_com_parcelamento!I:I,df_blueme_com_parcelamento!L:L,Conciliacao!A104)</f>
        <v/>
      </c>
      <c r="L104" s="9">
        <f>SUMIFS(df_mutuos!I:I,df_mutuos!B:B,Conciliacao!A104,df_mutuos!G:G,0)</f>
        <v/>
      </c>
      <c r="M104" s="9">
        <f>SUMIFS(df_taxas_bancarias!E:E,df_taxas_bancarias!D:D,Conciliacao!A104,df_taxas_bancarias!F:F,"b'\x00'")</f>
        <v/>
      </c>
      <c r="N104" s="11">
        <f>SUMIFS(df_extratos!I:I,df_extratos!F:F,Conciliacao!A104,df_extratos!G:G,"DEBITO")</f>
        <v/>
      </c>
      <c r="O104" s="12">
        <f>SUM(J104:M104)+N104</f>
        <v/>
      </c>
      <c r="P104" s="26">
        <f>O104-I104</f>
        <v/>
      </c>
    </row>
    <row r="105" hidden="1">
      <c r="A105" s="6" t="n">
        <v>45395</v>
      </c>
      <c r="B105" s="4">
        <f>SUMIFS(df_faturam_zig!K:K,df_faturam_zig!L:L,Conciliacao!A105)</f>
        <v/>
      </c>
      <c r="C105" s="4" t="n"/>
      <c r="D105" s="4">
        <f>SUMIFS(df_faturam_zig!E:E,df_faturam_zig!L:L,Conciliacao!A105,df_faturam_zig!F:F,"DINHEIRO")</f>
        <v/>
      </c>
      <c r="E105" s="4">
        <f>SUMIFS(view_parc_agrup!G:G,view_parc_agrup!F:F,Conciliacao!A105)</f>
        <v/>
      </c>
      <c r="F105" s="7">
        <f>SUMIFS(df_mutuos!H:H,df_mutuos!B:B,Conciliacao!A105)</f>
        <v/>
      </c>
      <c r="G105" s="8">
        <f>SUMIFS(df_extratos!I:I,df_extratos!F:F,Conciliacao!A105,df_extratos!G:G,"CREDITO")</f>
        <v/>
      </c>
      <c r="H105" s="24">
        <f>SUMIFS(df_tesouraria_trans!E:E,df_tesouraria_trans!D:D,Conciliacao!A105)</f>
        <v/>
      </c>
      <c r="I105" s="10">
        <f>SUM(B105:F105)-SUM(G105:H105)</f>
        <v/>
      </c>
      <c r="J105" s="5">
        <f>SUMIFS(df_blueme_sem_parcelamento!F:F,df_blueme_sem_parcelamento!I:I,Conciliacao!A105)</f>
        <v/>
      </c>
      <c r="K105" s="5">
        <f>SUMIFS(df_blueme_com_parcelamento!I:I,df_blueme_com_parcelamento!L:L,Conciliacao!A105)</f>
        <v/>
      </c>
      <c r="L105" s="9">
        <f>SUMIFS(df_mutuos!I:I,df_mutuos!B:B,Conciliacao!A105,df_mutuos!G:G,0)</f>
        <v/>
      </c>
      <c r="M105" s="9">
        <f>SUMIFS(df_taxas_bancarias!E:E,df_taxas_bancarias!D:D,Conciliacao!A105,df_taxas_bancarias!F:F,"b'\x00'")</f>
        <v/>
      </c>
      <c r="N105" s="11">
        <f>SUMIFS(df_extratos!I:I,df_extratos!F:F,Conciliacao!A105,df_extratos!G:G,"DEBITO")</f>
        <v/>
      </c>
      <c r="O105" s="12">
        <f>SUM(J105:M105)+N105</f>
        <v/>
      </c>
      <c r="P105" s="26">
        <f>O105-I105</f>
        <v/>
      </c>
    </row>
    <row r="106" hidden="1">
      <c r="A106" s="6" t="n">
        <v>45396</v>
      </c>
      <c r="B106" s="4">
        <f>SUMIFS(df_faturam_zig!K:K,df_faturam_zig!L:L,Conciliacao!A106)</f>
        <v/>
      </c>
      <c r="C106" s="4" t="n"/>
      <c r="D106" s="4">
        <f>SUMIFS(df_faturam_zig!E:E,df_faturam_zig!L:L,Conciliacao!A106,df_faturam_zig!F:F,"DINHEIRO")</f>
        <v/>
      </c>
      <c r="E106" s="4">
        <f>SUMIFS(view_parc_agrup!G:G,view_parc_agrup!F:F,Conciliacao!A106)</f>
        <v/>
      </c>
      <c r="F106" s="7">
        <f>SUMIFS(df_mutuos!H:H,df_mutuos!B:B,Conciliacao!A106)</f>
        <v/>
      </c>
      <c r="G106" s="8">
        <f>SUMIFS(df_extratos!I:I,df_extratos!F:F,Conciliacao!A106,df_extratos!G:G,"CREDITO")</f>
        <v/>
      </c>
      <c r="H106" s="24">
        <f>SUMIFS(df_tesouraria_trans!E:E,df_tesouraria_trans!D:D,Conciliacao!A106)</f>
        <v/>
      </c>
      <c r="I106" s="10">
        <f>SUM(B106:F106)-SUM(G106:H106)</f>
        <v/>
      </c>
      <c r="J106" s="5">
        <f>SUMIFS(df_blueme_sem_parcelamento!F:F,df_blueme_sem_parcelamento!I:I,Conciliacao!A106)</f>
        <v/>
      </c>
      <c r="K106" s="5">
        <f>SUMIFS(df_blueme_com_parcelamento!I:I,df_blueme_com_parcelamento!L:L,Conciliacao!A106)</f>
        <v/>
      </c>
      <c r="L106" s="9">
        <f>SUMIFS(df_mutuos!I:I,df_mutuos!B:B,Conciliacao!A106,df_mutuos!G:G,0)</f>
        <v/>
      </c>
      <c r="M106" s="9">
        <f>SUMIFS(df_taxas_bancarias!E:E,df_taxas_bancarias!D:D,Conciliacao!A106,df_taxas_bancarias!F:F,"b'\x00'")</f>
        <v/>
      </c>
      <c r="N106" s="11">
        <f>SUMIFS(df_extratos!I:I,df_extratos!F:F,Conciliacao!A106,df_extratos!G:G,"DEBITO")</f>
        <v/>
      </c>
      <c r="O106" s="12">
        <f>SUM(J106:M106)+N106</f>
        <v/>
      </c>
      <c r="P106" s="26">
        <f>O106-I106</f>
        <v/>
      </c>
    </row>
    <row r="107" hidden="1">
      <c r="A107" s="6" t="n">
        <v>45397</v>
      </c>
      <c r="B107" s="4">
        <f>SUMIFS(df_faturam_zig!K:K,df_faturam_zig!L:L,Conciliacao!A107)</f>
        <v/>
      </c>
      <c r="C107" s="4" t="n"/>
      <c r="D107" s="4">
        <f>SUMIFS(df_faturam_zig!E:E,df_faturam_zig!L:L,Conciliacao!A107,df_faturam_zig!F:F,"DINHEIRO")</f>
        <v/>
      </c>
      <c r="E107" s="4">
        <f>SUMIFS(view_parc_agrup!G:G,view_parc_agrup!F:F,Conciliacao!A107)</f>
        <v/>
      </c>
      <c r="F107" s="7">
        <f>SUMIFS(df_mutuos!H:H,df_mutuos!B:B,Conciliacao!A107)</f>
        <v/>
      </c>
      <c r="G107" s="8">
        <f>SUMIFS(df_extratos!I:I,df_extratos!F:F,Conciliacao!A107,df_extratos!G:G,"CREDITO")</f>
        <v/>
      </c>
      <c r="H107" s="24">
        <f>SUMIFS(df_tesouraria_trans!E:E,df_tesouraria_trans!D:D,Conciliacao!A107)</f>
        <v/>
      </c>
      <c r="I107" s="10">
        <f>SUM(B107:F107)-SUM(G107:H107)</f>
        <v/>
      </c>
      <c r="J107" s="5">
        <f>SUMIFS(df_blueme_sem_parcelamento!F:F,df_blueme_sem_parcelamento!I:I,Conciliacao!A107)</f>
        <v/>
      </c>
      <c r="K107" s="5">
        <f>SUMIFS(df_blueme_com_parcelamento!I:I,df_blueme_com_parcelamento!L:L,Conciliacao!A107)</f>
        <v/>
      </c>
      <c r="L107" s="9">
        <f>SUMIFS(df_mutuos!I:I,df_mutuos!B:B,Conciliacao!A107,df_mutuos!G:G,0)</f>
        <v/>
      </c>
      <c r="M107" s="9">
        <f>SUMIFS(df_taxas_bancarias!E:E,df_taxas_bancarias!D:D,Conciliacao!A107,df_taxas_bancarias!F:F,"b'\x00'")</f>
        <v/>
      </c>
      <c r="N107" s="11">
        <f>SUMIFS(df_extratos!I:I,df_extratos!F:F,Conciliacao!A107,df_extratos!G:G,"DEBITO")</f>
        <v/>
      </c>
      <c r="O107" s="12">
        <f>SUM(J107:M107)+N107</f>
        <v/>
      </c>
      <c r="P107" s="26">
        <f>O107-I107</f>
        <v/>
      </c>
    </row>
    <row r="108" hidden="1">
      <c r="A108" s="6" t="n">
        <v>45398</v>
      </c>
      <c r="B108" s="4">
        <f>SUMIFS(df_faturam_zig!K:K,df_faturam_zig!L:L,Conciliacao!A108)</f>
        <v/>
      </c>
      <c r="C108" s="4" t="n"/>
      <c r="D108" s="4">
        <f>SUMIFS(df_faturam_zig!E:E,df_faturam_zig!L:L,Conciliacao!A108,df_faturam_zig!F:F,"DINHEIRO")</f>
        <v/>
      </c>
      <c r="E108" s="4">
        <f>SUMIFS(view_parc_agrup!G:G,view_parc_agrup!F:F,Conciliacao!A108)</f>
        <v/>
      </c>
      <c r="F108" s="7">
        <f>SUMIFS(df_mutuos!H:H,df_mutuos!B:B,Conciliacao!A108)</f>
        <v/>
      </c>
      <c r="G108" s="8">
        <f>SUMIFS(df_extratos!I:I,df_extratos!F:F,Conciliacao!A108,df_extratos!G:G,"CREDITO")</f>
        <v/>
      </c>
      <c r="H108" s="24">
        <f>SUMIFS(df_tesouraria_trans!E:E,df_tesouraria_trans!D:D,Conciliacao!A108)</f>
        <v/>
      </c>
      <c r="I108" s="10">
        <f>SUM(B108:F108)-SUM(G108:H108)</f>
        <v/>
      </c>
      <c r="J108" s="5">
        <f>SUMIFS(df_blueme_sem_parcelamento!F:F,df_blueme_sem_parcelamento!I:I,Conciliacao!A108)</f>
        <v/>
      </c>
      <c r="K108" s="5">
        <f>SUMIFS(df_blueme_com_parcelamento!I:I,df_blueme_com_parcelamento!L:L,Conciliacao!A108)</f>
        <v/>
      </c>
      <c r="L108" s="9">
        <f>SUMIFS(df_mutuos!I:I,df_mutuos!B:B,Conciliacao!A108,df_mutuos!G:G,0)</f>
        <v/>
      </c>
      <c r="M108" s="9">
        <f>SUMIFS(df_taxas_bancarias!E:E,df_taxas_bancarias!D:D,Conciliacao!A108,df_taxas_bancarias!F:F,"b'\x00'")</f>
        <v/>
      </c>
      <c r="N108" s="11">
        <f>SUMIFS(df_extratos!I:I,df_extratos!F:F,Conciliacao!A108,df_extratos!G:G,"DEBITO")</f>
        <v/>
      </c>
      <c r="O108" s="12">
        <f>SUM(J108:M108)+N108</f>
        <v/>
      </c>
      <c r="P108" s="26">
        <f>O108-I108</f>
        <v/>
      </c>
    </row>
    <row r="109" hidden="1">
      <c r="A109" s="6" t="n">
        <v>45399</v>
      </c>
      <c r="B109" s="4">
        <f>SUMIFS(df_faturam_zig!K:K,df_faturam_zig!L:L,Conciliacao!A109)</f>
        <v/>
      </c>
      <c r="C109" s="4" t="n"/>
      <c r="D109" s="4">
        <f>SUMIFS(df_faturam_zig!E:E,df_faturam_zig!L:L,Conciliacao!A109,df_faturam_zig!F:F,"DINHEIRO")</f>
        <v/>
      </c>
      <c r="E109" s="4">
        <f>SUMIFS(view_parc_agrup!G:G,view_parc_agrup!F:F,Conciliacao!A109)</f>
        <v/>
      </c>
      <c r="F109" s="7">
        <f>SUMIFS(df_mutuos!H:H,df_mutuos!B:B,Conciliacao!A109)</f>
        <v/>
      </c>
      <c r="G109" s="8">
        <f>SUMIFS(df_extratos!I:I,df_extratos!F:F,Conciliacao!A109,df_extratos!G:G,"CREDITO")</f>
        <v/>
      </c>
      <c r="H109" s="24">
        <f>SUMIFS(df_tesouraria_trans!E:E,df_tesouraria_trans!D:D,Conciliacao!A109)</f>
        <v/>
      </c>
      <c r="I109" s="10">
        <f>SUM(B109:F109)-SUM(G109:H109)</f>
        <v/>
      </c>
      <c r="J109" s="5">
        <f>SUMIFS(df_blueme_sem_parcelamento!F:F,df_blueme_sem_parcelamento!I:I,Conciliacao!A109)</f>
        <v/>
      </c>
      <c r="K109" s="5">
        <f>SUMIFS(df_blueme_com_parcelamento!I:I,df_blueme_com_parcelamento!L:L,Conciliacao!A109)</f>
        <v/>
      </c>
      <c r="L109" s="9">
        <f>SUMIFS(df_mutuos!I:I,df_mutuos!B:B,Conciliacao!A109,df_mutuos!G:G,0)</f>
        <v/>
      </c>
      <c r="M109" s="9">
        <f>SUMIFS(df_taxas_bancarias!E:E,df_taxas_bancarias!D:D,Conciliacao!A109,df_taxas_bancarias!F:F,"b'\x00'")</f>
        <v/>
      </c>
      <c r="N109" s="11">
        <f>SUMIFS(df_extratos!I:I,df_extratos!F:F,Conciliacao!A109,df_extratos!G:G,"DEBITO")</f>
        <v/>
      </c>
      <c r="O109" s="12">
        <f>SUM(J109:M109)+N109</f>
        <v/>
      </c>
      <c r="P109" s="26">
        <f>O109-I109</f>
        <v/>
      </c>
    </row>
    <row r="110" hidden="1">
      <c r="A110" s="6" t="n">
        <v>45400</v>
      </c>
      <c r="B110" s="4">
        <f>SUMIFS(df_faturam_zig!K:K,df_faturam_zig!L:L,Conciliacao!A110)</f>
        <v/>
      </c>
      <c r="C110" s="4" t="n"/>
      <c r="D110" s="4">
        <f>SUMIFS(df_faturam_zig!E:E,df_faturam_zig!L:L,Conciliacao!A110,df_faturam_zig!F:F,"DINHEIRO")</f>
        <v/>
      </c>
      <c r="E110" s="4">
        <f>SUMIFS(view_parc_agrup!G:G,view_parc_agrup!F:F,Conciliacao!A110)</f>
        <v/>
      </c>
      <c r="F110" s="7">
        <f>SUMIFS(df_mutuos!H:H,df_mutuos!B:B,Conciliacao!A110)</f>
        <v/>
      </c>
      <c r="G110" s="8">
        <f>SUMIFS(df_extratos!I:I,df_extratos!F:F,Conciliacao!A110,df_extratos!G:G,"CREDITO")</f>
        <v/>
      </c>
      <c r="H110" s="24">
        <f>SUMIFS(df_tesouraria_trans!E:E,df_tesouraria_trans!D:D,Conciliacao!A110)</f>
        <v/>
      </c>
      <c r="I110" s="10">
        <f>SUM(B110:F110)-SUM(G110:H110)</f>
        <v/>
      </c>
      <c r="J110" s="5">
        <f>SUMIFS(df_blueme_sem_parcelamento!F:F,df_blueme_sem_parcelamento!I:I,Conciliacao!A110)</f>
        <v/>
      </c>
      <c r="K110" s="5">
        <f>SUMIFS(df_blueme_com_parcelamento!I:I,df_blueme_com_parcelamento!L:L,Conciliacao!A110)</f>
        <v/>
      </c>
      <c r="L110" s="9">
        <f>SUMIFS(df_mutuos!I:I,df_mutuos!B:B,Conciliacao!A110,df_mutuos!G:G,0)</f>
        <v/>
      </c>
      <c r="M110" s="9">
        <f>SUMIFS(df_taxas_bancarias!E:E,df_taxas_bancarias!D:D,Conciliacao!A110,df_taxas_bancarias!F:F,"b'\x00'")</f>
        <v/>
      </c>
      <c r="N110" s="11">
        <f>SUMIFS(df_extratos!I:I,df_extratos!F:F,Conciliacao!A110,df_extratos!G:G,"DEBITO")</f>
        <v/>
      </c>
      <c r="O110" s="12">
        <f>SUM(J110:M110)+N110</f>
        <v/>
      </c>
      <c r="P110" s="26">
        <f>O110-I110</f>
        <v/>
      </c>
    </row>
    <row r="111" hidden="1">
      <c r="A111" s="6" t="n">
        <v>45401</v>
      </c>
      <c r="B111" s="4">
        <f>SUMIFS(df_faturam_zig!K:K,df_faturam_zig!L:L,Conciliacao!A111)</f>
        <v/>
      </c>
      <c r="C111" s="4" t="n"/>
      <c r="D111" s="4">
        <f>SUMIFS(df_faturam_zig!E:E,df_faturam_zig!L:L,Conciliacao!A111,df_faturam_zig!F:F,"DINHEIRO")</f>
        <v/>
      </c>
      <c r="E111" s="4">
        <f>SUMIFS(view_parc_agrup!G:G,view_parc_agrup!F:F,Conciliacao!A111)</f>
        <v/>
      </c>
      <c r="F111" s="7">
        <f>SUMIFS(df_mutuos!H:H,df_mutuos!B:B,Conciliacao!A111)</f>
        <v/>
      </c>
      <c r="G111" s="8">
        <f>SUMIFS(df_extratos!I:I,df_extratos!F:F,Conciliacao!A111,df_extratos!G:G,"CREDITO")</f>
        <v/>
      </c>
      <c r="H111" s="24">
        <f>SUMIFS(df_tesouraria_trans!E:E,df_tesouraria_trans!D:D,Conciliacao!A111)</f>
        <v/>
      </c>
      <c r="I111" s="10">
        <f>SUM(B111:F111)-SUM(G111:H111)</f>
        <v/>
      </c>
      <c r="J111" s="5">
        <f>SUMIFS(df_blueme_sem_parcelamento!F:F,df_blueme_sem_parcelamento!I:I,Conciliacao!A111)</f>
        <v/>
      </c>
      <c r="K111" s="5">
        <f>SUMIFS(df_blueme_com_parcelamento!I:I,df_blueme_com_parcelamento!L:L,Conciliacao!A111)</f>
        <v/>
      </c>
      <c r="L111" s="9">
        <f>SUMIFS(df_mutuos!I:I,df_mutuos!B:B,Conciliacao!A111,df_mutuos!G:G,0)</f>
        <v/>
      </c>
      <c r="M111" s="9">
        <f>SUMIFS(df_taxas_bancarias!E:E,df_taxas_bancarias!D:D,Conciliacao!A111,df_taxas_bancarias!F:F,"b'\x00'")</f>
        <v/>
      </c>
      <c r="N111" s="11">
        <f>SUMIFS(df_extratos!I:I,df_extratos!F:F,Conciliacao!A111,df_extratos!G:G,"DEBITO")</f>
        <v/>
      </c>
      <c r="O111" s="12">
        <f>SUM(J111:M111)+N111</f>
        <v/>
      </c>
      <c r="P111" s="26">
        <f>O111-I111</f>
        <v/>
      </c>
    </row>
    <row r="112" hidden="1">
      <c r="A112" s="6" t="n">
        <v>45402</v>
      </c>
      <c r="B112" s="4">
        <f>SUMIFS(df_faturam_zig!K:K,df_faturam_zig!L:L,Conciliacao!A112)</f>
        <v/>
      </c>
      <c r="C112" s="4" t="n"/>
      <c r="D112" s="4">
        <f>SUMIFS(df_faturam_zig!E:E,df_faturam_zig!L:L,Conciliacao!A112,df_faturam_zig!F:F,"DINHEIRO")</f>
        <v/>
      </c>
      <c r="E112" s="4">
        <f>SUMIFS(view_parc_agrup!G:G,view_parc_agrup!F:F,Conciliacao!A112)</f>
        <v/>
      </c>
      <c r="F112" s="7">
        <f>SUMIFS(df_mutuos!H:H,df_mutuos!B:B,Conciliacao!A112)</f>
        <v/>
      </c>
      <c r="G112" s="8">
        <f>SUMIFS(df_extratos!I:I,df_extratos!F:F,Conciliacao!A112,df_extratos!G:G,"CREDITO")</f>
        <v/>
      </c>
      <c r="H112" s="24">
        <f>SUMIFS(df_tesouraria_trans!E:E,df_tesouraria_trans!D:D,Conciliacao!A112)</f>
        <v/>
      </c>
      <c r="I112" s="10">
        <f>SUM(B112:F112)-SUM(G112:H112)</f>
        <v/>
      </c>
      <c r="J112" s="5">
        <f>SUMIFS(df_blueme_sem_parcelamento!F:F,df_blueme_sem_parcelamento!I:I,Conciliacao!A112)</f>
        <v/>
      </c>
      <c r="K112" s="5">
        <f>SUMIFS(df_blueme_com_parcelamento!I:I,df_blueme_com_parcelamento!L:L,Conciliacao!A112)</f>
        <v/>
      </c>
      <c r="L112" s="9">
        <f>SUMIFS(df_mutuos!I:I,df_mutuos!B:B,Conciliacao!A112,df_mutuos!G:G,0)</f>
        <v/>
      </c>
      <c r="M112" s="9">
        <f>SUMIFS(df_taxas_bancarias!E:E,df_taxas_bancarias!D:D,Conciliacao!A112,df_taxas_bancarias!F:F,"b'\x00'")</f>
        <v/>
      </c>
      <c r="N112" s="11">
        <f>SUMIFS(df_extratos!I:I,df_extratos!F:F,Conciliacao!A112,df_extratos!G:G,"DEBITO")</f>
        <v/>
      </c>
      <c r="O112" s="12">
        <f>SUM(J112:M112)+N112</f>
        <v/>
      </c>
      <c r="P112" s="26">
        <f>O112-I112</f>
        <v/>
      </c>
    </row>
    <row r="113" hidden="1">
      <c r="A113" s="6" t="n">
        <v>45403</v>
      </c>
      <c r="B113" s="4">
        <f>SUMIFS(df_faturam_zig!K:K,df_faturam_zig!L:L,Conciliacao!A113)</f>
        <v/>
      </c>
      <c r="C113" s="4" t="n"/>
      <c r="D113" s="4">
        <f>SUMIFS(df_faturam_zig!E:E,df_faturam_zig!L:L,Conciliacao!A113,df_faturam_zig!F:F,"DINHEIRO")</f>
        <v/>
      </c>
      <c r="E113" s="4">
        <f>SUMIFS(view_parc_agrup!G:G,view_parc_agrup!F:F,Conciliacao!A113)</f>
        <v/>
      </c>
      <c r="F113" s="7">
        <f>SUMIFS(df_mutuos!H:H,df_mutuos!B:B,Conciliacao!A113)</f>
        <v/>
      </c>
      <c r="G113" s="8">
        <f>SUMIFS(df_extratos!I:I,df_extratos!F:F,Conciliacao!A113,df_extratos!G:G,"CREDITO")</f>
        <v/>
      </c>
      <c r="H113" s="24">
        <f>SUMIFS(df_tesouraria_trans!E:E,df_tesouraria_trans!D:D,Conciliacao!A113)</f>
        <v/>
      </c>
      <c r="I113" s="10">
        <f>SUM(B113:F113)-SUM(G113:H113)</f>
        <v/>
      </c>
      <c r="J113" s="5">
        <f>SUMIFS(df_blueme_sem_parcelamento!F:F,df_blueme_sem_parcelamento!I:I,Conciliacao!A113)</f>
        <v/>
      </c>
      <c r="K113" s="5">
        <f>SUMIFS(df_blueme_com_parcelamento!I:I,df_blueme_com_parcelamento!L:L,Conciliacao!A113)</f>
        <v/>
      </c>
      <c r="L113" s="9">
        <f>SUMIFS(df_mutuos!I:I,df_mutuos!B:B,Conciliacao!A113,df_mutuos!G:G,0)</f>
        <v/>
      </c>
      <c r="M113" s="9">
        <f>SUMIFS(df_taxas_bancarias!E:E,df_taxas_bancarias!D:D,Conciliacao!A113,df_taxas_bancarias!F:F,"b'\x00'")</f>
        <v/>
      </c>
      <c r="N113" s="11">
        <f>SUMIFS(df_extratos!I:I,df_extratos!F:F,Conciliacao!A113,df_extratos!G:G,"DEBITO")</f>
        <v/>
      </c>
      <c r="O113" s="12">
        <f>SUM(J113:M113)+N113</f>
        <v/>
      </c>
      <c r="P113" s="26">
        <f>O113-I113</f>
        <v/>
      </c>
    </row>
    <row r="114" hidden="1">
      <c r="A114" s="6" t="n">
        <v>45404</v>
      </c>
      <c r="B114" s="4">
        <f>SUMIFS(df_faturam_zig!K:K,df_faturam_zig!L:L,Conciliacao!A114)</f>
        <v/>
      </c>
      <c r="C114" s="4" t="n"/>
      <c r="D114" s="4">
        <f>SUMIFS(df_faturam_zig!E:E,df_faturam_zig!L:L,Conciliacao!A114,df_faturam_zig!F:F,"DINHEIRO")</f>
        <v/>
      </c>
      <c r="E114" s="4">
        <f>SUMIFS(view_parc_agrup!G:G,view_parc_agrup!F:F,Conciliacao!A114)</f>
        <v/>
      </c>
      <c r="F114" s="7">
        <f>SUMIFS(df_mutuos!H:H,df_mutuos!B:B,Conciliacao!A114)</f>
        <v/>
      </c>
      <c r="G114" s="8">
        <f>SUMIFS(df_extratos!I:I,df_extratos!F:F,Conciliacao!A114,df_extratos!G:G,"CREDITO")</f>
        <v/>
      </c>
      <c r="H114" s="24">
        <f>SUMIFS(df_tesouraria_trans!E:E,df_tesouraria_trans!D:D,Conciliacao!A114)</f>
        <v/>
      </c>
      <c r="I114" s="10">
        <f>SUM(B114:F114)-SUM(G114:H114)</f>
        <v/>
      </c>
      <c r="J114" s="5">
        <f>SUMIFS(df_blueme_sem_parcelamento!F:F,df_blueme_sem_parcelamento!I:I,Conciliacao!A114)</f>
        <v/>
      </c>
      <c r="K114" s="5">
        <f>SUMIFS(df_blueme_com_parcelamento!I:I,df_blueme_com_parcelamento!L:L,Conciliacao!A114)</f>
        <v/>
      </c>
      <c r="L114" s="9">
        <f>SUMIFS(df_mutuos!I:I,df_mutuos!B:B,Conciliacao!A114,df_mutuos!G:G,0)</f>
        <v/>
      </c>
      <c r="M114" s="9">
        <f>SUMIFS(df_taxas_bancarias!E:E,df_taxas_bancarias!D:D,Conciliacao!A114,df_taxas_bancarias!F:F,"b'\x00'")</f>
        <v/>
      </c>
      <c r="N114" s="11">
        <f>SUMIFS(df_extratos!I:I,df_extratos!F:F,Conciliacao!A114,df_extratos!G:G,"DEBITO")</f>
        <v/>
      </c>
      <c r="O114" s="12">
        <f>SUM(J114:M114)+N114</f>
        <v/>
      </c>
      <c r="P114" s="26">
        <f>O114-I114</f>
        <v/>
      </c>
    </row>
    <row r="115" hidden="1">
      <c r="A115" s="6" t="n">
        <v>45405</v>
      </c>
      <c r="B115" s="4">
        <f>SUMIFS(df_faturam_zig!K:K,df_faturam_zig!L:L,Conciliacao!A115)</f>
        <v/>
      </c>
      <c r="C115" s="4" t="n"/>
      <c r="D115" s="4">
        <f>SUMIFS(df_faturam_zig!E:E,df_faturam_zig!L:L,Conciliacao!A115,df_faturam_zig!F:F,"DINHEIRO")</f>
        <v/>
      </c>
      <c r="E115" s="4">
        <f>SUMIFS(view_parc_agrup!G:G,view_parc_agrup!F:F,Conciliacao!A115)</f>
        <v/>
      </c>
      <c r="F115" s="7">
        <f>SUMIFS(df_mutuos!H:H,df_mutuos!B:B,Conciliacao!A115)</f>
        <v/>
      </c>
      <c r="G115" s="8">
        <f>SUMIFS(df_extratos!I:I,df_extratos!F:F,Conciliacao!A115,df_extratos!G:G,"CREDITO")</f>
        <v/>
      </c>
      <c r="H115" s="24">
        <f>SUMIFS(df_tesouraria_trans!E:E,df_tesouraria_trans!D:D,Conciliacao!A115)</f>
        <v/>
      </c>
      <c r="I115" s="10">
        <f>SUM(B115:F115)-SUM(G115:H115)</f>
        <v/>
      </c>
      <c r="J115" s="5">
        <f>SUMIFS(df_blueme_sem_parcelamento!F:F,df_blueme_sem_parcelamento!I:I,Conciliacao!A115)</f>
        <v/>
      </c>
      <c r="K115" s="5">
        <f>SUMIFS(df_blueme_com_parcelamento!I:I,df_blueme_com_parcelamento!L:L,Conciliacao!A115)</f>
        <v/>
      </c>
      <c r="L115" s="9">
        <f>SUMIFS(df_mutuos!I:I,df_mutuos!B:B,Conciliacao!A115,df_mutuos!G:G,0)</f>
        <v/>
      </c>
      <c r="M115" s="9">
        <f>SUMIFS(df_taxas_bancarias!E:E,df_taxas_bancarias!D:D,Conciliacao!A115,df_taxas_bancarias!F:F,"b'\x00'")</f>
        <v/>
      </c>
      <c r="N115" s="11">
        <f>SUMIFS(df_extratos!I:I,df_extratos!F:F,Conciliacao!A115,df_extratos!G:G,"DEBITO")</f>
        <v/>
      </c>
      <c r="O115" s="12">
        <f>SUM(J115:M115)+N115</f>
        <v/>
      </c>
      <c r="P115" s="26">
        <f>O115-I115</f>
        <v/>
      </c>
    </row>
    <row r="116" hidden="1">
      <c r="A116" s="6" t="n">
        <v>45406</v>
      </c>
      <c r="B116" s="4">
        <f>SUMIFS(df_faturam_zig!K:K,df_faturam_zig!L:L,Conciliacao!A116)</f>
        <v/>
      </c>
      <c r="C116" s="4" t="n"/>
      <c r="D116" s="4">
        <f>SUMIFS(df_faturam_zig!E:E,df_faturam_zig!L:L,Conciliacao!A116,df_faturam_zig!F:F,"DINHEIRO")</f>
        <v/>
      </c>
      <c r="E116" s="4">
        <f>SUMIFS(view_parc_agrup!G:G,view_parc_agrup!F:F,Conciliacao!A116)</f>
        <v/>
      </c>
      <c r="F116" s="7">
        <f>SUMIFS(df_mutuos!H:H,df_mutuos!B:B,Conciliacao!A116)</f>
        <v/>
      </c>
      <c r="G116" s="8">
        <f>SUMIFS(df_extratos!I:I,df_extratos!F:F,Conciliacao!A116,df_extratos!G:G,"CREDITO")</f>
        <v/>
      </c>
      <c r="H116" s="24">
        <f>SUMIFS(df_tesouraria_trans!E:E,df_tesouraria_trans!D:D,Conciliacao!A116)</f>
        <v/>
      </c>
      <c r="I116" s="10">
        <f>SUM(B116:F116)-SUM(G116:H116)</f>
        <v/>
      </c>
      <c r="J116" s="5">
        <f>SUMIFS(df_blueme_sem_parcelamento!F:F,df_blueme_sem_parcelamento!I:I,Conciliacao!A116)</f>
        <v/>
      </c>
      <c r="K116" s="5">
        <f>SUMIFS(df_blueme_com_parcelamento!I:I,df_blueme_com_parcelamento!L:L,Conciliacao!A116)</f>
        <v/>
      </c>
      <c r="L116" s="9">
        <f>SUMIFS(df_mutuos!I:I,df_mutuos!B:B,Conciliacao!A116,df_mutuos!G:G,0)</f>
        <v/>
      </c>
      <c r="M116" s="9">
        <f>SUMIFS(df_taxas_bancarias!E:E,df_taxas_bancarias!D:D,Conciliacao!A116,df_taxas_bancarias!F:F,"b'\x00'")</f>
        <v/>
      </c>
      <c r="N116" s="11">
        <f>SUMIFS(df_extratos!I:I,df_extratos!F:F,Conciliacao!A116,df_extratos!G:G,"DEBITO")</f>
        <v/>
      </c>
      <c r="O116" s="12">
        <f>SUM(J116:M116)+N116</f>
        <v/>
      </c>
      <c r="P116" s="26">
        <f>O116-I116</f>
        <v/>
      </c>
    </row>
    <row r="117" hidden="1">
      <c r="A117" s="6" t="n">
        <v>45407</v>
      </c>
      <c r="B117" s="4">
        <f>SUMIFS(df_faturam_zig!K:K,df_faturam_zig!L:L,Conciliacao!A117)</f>
        <v/>
      </c>
      <c r="C117" s="4" t="n"/>
      <c r="D117" s="4">
        <f>SUMIFS(df_faturam_zig!E:E,df_faturam_zig!L:L,Conciliacao!A117,df_faturam_zig!F:F,"DINHEIRO")</f>
        <v/>
      </c>
      <c r="E117" s="4">
        <f>SUMIFS(view_parc_agrup!G:G,view_parc_agrup!F:F,Conciliacao!A117)</f>
        <v/>
      </c>
      <c r="F117" s="7">
        <f>SUMIFS(df_mutuos!H:H,df_mutuos!B:B,Conciliacao!A117)</f>
        <v/>
      </c>
      <c r="G117" s="8">
        <f>SUMIFS(df_extratos!I:I,df_extratos!F:F,Conciliacao!A117,df_extratos!G:G,"CREDITO")</f>
        <v/>
      </c>
      <c r="H117" s="24">
        <f>SUMIFS(df_tesouraria_trans!E:E,df_tesouraria_trans!D:D,Conciliacao!A117)</f>
        <v/>
      </c>
      <c r="I117" s="10">
        <f>SUM(B117:F117)-SUM(G117:H117)</f>
        <v/>
      </c>
      <c r="J117" s="5">
        <f>SUMIFS(df_blueme_sem_parcelamento!F:F,df_blueme_sem_parcelamento!I:I,Conciliacao!A117)</f>
        <v/>
      </c>
      <c r="K117" s="5">
        <f>SUMIFS(df_blueme_com_parcelamento!I:I,df_blueme_com_parcelamento!L:L,Conciliacao!A117)</f>
        <v/>
      </c>
      <c r="L117" s="9">
        <f>SUMIFS(df_mutuos!I:I,df_mutuos!B:B,Conciliacao!A117,df_mutuos!G:G,0)</f>
        <v/>
      </c>
      <c r="M117" s="9">
        <f>SUMIFS(df_taxas_bancarias!E:E,df_taxas_bancarias!D:D,Conciliacao!A117,df_taxas_bancarias!F:F,"b'\x00'")</f>
        <v/>
      </c>
      <c r="N117" s="11">
        <f>SUMIFS(df_extratos!I:I,df_extratos!F:F,Conciliacao!A117,df_extratos!G:G,"DEBITO")</f>
        <v/>
      </c>
      <c r="O117" s="12">
        <f>SUM(J117:M117)+N117</f>
        <v/>
      </c>
      <c r="P117" s="26">
        <f>O117-I117</f>
        <v/>
      </c>
    </row>
    <row r="118" hidden="1">
      <c r="A118" s="6" t="n">
        <v>45408</v>
      </c>
      <c r="B118" s="4">
        <f>SUMIFS(df_faturam_zig!K:K,df_faturam_zig!L:L,Conciliacao!A118)</f>
        <v/>
      </c>
      <c r="C118" s="4" t="n"/>
      <c r="D118" s="4">
        <f>SUMIFS(df_faturam_zig!E:E,df_faturam_zig!L:L,Conciliacao!A118,df_faturam_zig!F:F,"DINHEIRO")</f>
        <v/>
      </c>
      <c r="E118" s="4">
        <f>SUMIFS(view_parc_agrup!G:G,view_parc_agrup!F:F,Conciliacao!A118)</f>
        <v/>
      </c>
      <c r="F118" s="7">
        <f>SUMIFS(df_mutuos!H:H,df_mutuos!B:B,Conciliacao!A118)</f>
        <v/>
      </c>
      <c r="G118" s="8">
        <f>SUMIFS(df_extratos!I:I,df_extratos!F:F,Conciliacao!A118,df_extratos!G:G,"CREDITO")</f>
        <v/>
      </c>
      <c r="H118" s="24">
        <f>SUMIFS(df_tesouraria_trans!E:E,df_tesouraria_trans!D:D,Conciliacao!A118)</f>
        <v/>
      </c>
      <c r="I118" s="10">
        <f>SUM(B118:F118)-SUM(G118:H118)</f>
        <v/>
      </c>
      <c r="J118" s="5">
        <f>SUMIFS(df_blueme_sem_parcelamento!F:F,df_blueme_sem_parcelamento!I:I,Conciliacao!A118)</f>
        <v/>
      </c>
      <c r="K118" s="5">
        <f>SUMIFS(df_blueme_com_parcelamento!I:I,df_blueme_com_parcelamento!L:L,Conciliacao!A118)</f>
        <v/>
      </c>
      <c r="L118" s="9">
        <f>SUMIFS(df_mutuos!I:I,df_mutuos!B:B,Conciliacao!A118,df_mutuos!G:G,0)</f>
        <v/>
      </c>
      <c r="M118" s="9">
        <f>SUMIFS(df_taxas_bancarias!E:E,df_taxas_bancarias!D:D,Conciliacao!A118,df_taxas_bancarias!F:F,"b'\x00'")</f>
        <v/>
      </c>
      <c r="N118" s="11">
        <f>SUMIFS(df_extratos!I:I,df_extratos!F:F,Conciliacao!A118,df_extratos!G:G,"DEBITO")</f>
        <v/>
      </c>
      <c r="O118" s="12">
        <f>SUM(J118:M118)+N118</f>
        <v/>
      </c>
      <c r="P118" s="26">
        <f>O118-I118</f>
        <v/>
      </c>
    </row>
    <row r="119" hidden="1">
      <c r="A119" s="6" t="n">
        <v>45409</v>
      </c>
      <c r="B119" s="4">
        <f>SUMIFS(df_faturam_zig!K:K,df_faturam_zig!L:L,Conciliacao!A119)</f>
        <v/>
      </c>
      <c r="C119" s="4" t="n"/>
      <c r="D119" s="4">
        <f>SUMIFS(df_faturam_zig!E:E,df_faturam_zig!L:L,Conciliacao!A119,df_faturam_zig!F:F,"DINHEIRO")</f>
        <v/>
      </c>
      <c r="E119" s="4">
        <f>SUMIFS(view_parc_agrup!G:G,view_parc_agrup!F:F,Conciliacao!A119)</f>
        <v/>
      </c>
      <c r="F119" s="7">
        <f>SUMIFS(df_mutuos!H:H,df_mutuos!B:B,Conciliacao!A119)</f>
        <v/>
      </c>
      <c r="G119" s="8">
        <f>SUMIFS(df_extratos!I:I,df_extratos!F:F,Conciliacao!A119,df_extratos!G:G,"CREDITO")</f>
        <v/>
      </c>
      <c r="H119" s="24">
        <f>SUMIFS(df_tesouraria_trans!E:E,df_tesouraria_trans!D:D,Conciliacao!A119)</f>
        <v/>
      </c>
      <c r="I119" s="10">
        <f>SUM(B119:F119)-SUM(G119:H119)</f>
        <v/>
      </c>
      <c r="J119" s="5">
        <f>SUMIFS(df_blueme_sem_parcelamento!F:F,df_blueme_sem_parcelamento!I:I,Conciliacao!A119)</f>
        <v/>
      </c>
      <c r="K119" s="5">
        <f>SUMIFS(df_blueme_com_parcelamento!I:I,df_blueme_com_parcelamento!L:L,Conciliacao!A119)</f>
        <v/>
      </c>
      <c r="L119" s="9">
        <f>SUMIFS(df_mutuos!I:I,df_mutuos!B:B,Conciliacao!A119,df_mutuos!G:G,0)</f>
        <v/>
      </c>
      <c r="M119" s="9">
        <f>SUMIFS(df_taxas_bancarias!E:E,df_taxas_bancarias!D:D,Conciliacao!A119,df_taxas_bancarias!F:F,"b'\x00'")</f>
        <v/>
      </c>
      <c r="N119" s="11">
        <f>SUMIFS(df_extratos!I:I,df_extratos!F:F,Conciliacao!A119,df_extratos!G:G,"DEBITO")</f>
        <v/>
      </c>
      <c r="O119" s="12">
        <f>SUM(J119:M119)+N119</f>
        <v/>
      </c>
      <c r="P119" s="26">
        <f>O119-I119</f>
        <v/>
      </c>
    </row>
    <row r="120" hidden="1">
      <c r="A120" s="6" t="n">
        <v>45410</v>
      </c>
      <c r="B120" s="4">
        <f>SUMIFS(df_faturam_zig!K:K,df_faturam_zig!L:L,Conciliacao!A120)</f>
        <v/>
      </c>
      <c r="C120" s="4" t="n"/>
      <c r="D120" s="4">
        <f>SUMIFS(df_faturam_zig!E:E,df_faturam_zig!L:L,Conciliacao!A120,df_faturam_zig!F:F,"DINHEIRO")</f>
        <v/>
      </c>
      <c r="E120" s="4">
        <f>SUMIFS(view_parc_agrup!G:G,view_parc_agrup!F:F,Conciliacao!A120)</f>
        <v/>
      </c>
      <c r="F120" s="7">
        <f>SUMIFS(df_mutuos!H:H,df_mutuos!B:B,Conciliacao!A120)</f>
        <v/>
      </c>
      <c r="G120" s="8">
        <f>SUMIFS(df_extratos!I:I,df_extratos!F:F,Conciliacao!A120,df_extratos!G:G,"CREDITO")</f>
        <v/>
      </c>
      <c r="H120" s="24">
        <f>SUMIFS(df_tesouraria_trans!E:E,df_tesouraria_trans!D:D,Conciliacao!A120)</f>
        <v/>
      </c>
      <c r="I120" s="10">
        <f>SUM(B120:F120)-SUM(G120:H120)</f>
        <v/>
      </c>
      <c r="J120" s="5">
        <f>SUMIFS(df_blueme_sem_parcelamento!F:F,df_blueme_sem_parcelamento!I:I,Conciliacao!A120)</f>
        <v/>
      </c>
      <c r="K120" s="5">
        <f>SUMIFS(df_blueme_com_parcelamento!I:I,df_blueme_com_parcelamento!L:L,Conciliacao!A120)</f>
        <v/>
      </c>
      <c r="L120" s="9">
        <f>SUMIFS(df_mutuos!I:I,df_mutuos!B:B,Conciliacao!A120,df_mutuos!G:G,0)</f>
        <v/>
      </c>
      <c r="M120" s="9">
        <f>SUMIFS(df_taxas_bancarias!E:E,df_taxas_bancarias!D:D,Conciliacao!A120,df_taxas_bancarias!F:F,"b'\x00'")</f>
        <v/>
      </c>
      <c r="N120" s="11">
        <f>SUMIFS(df_extratos!I:I,df_extratos!F:F,Conciliacao!A120,df_extratos!G:G,"DEBITO")</f>
        <v/>
      </c>
      <c r="O120" s="12">
        <f>SUM(J120:M120)+N120</f>
        <v/>
      </c>
      <c r="P120" s="26">
        <f>O120-I120</f>
        <v/>
      </c>
    </row>
    <row r="121" hidden="1">
      <c r="A121" s="6" t="n">
        <v>45411</v>
      </c>
      <c r="B121" s="4">
        <f>SUMIFS(df_faturam_zig!K:K,df_faturam_zig!L:L,Conciliacao!A121)</f>
        <v/>
      </c>
      <c r="C121" s="4" t="n"/>
      <c r="D121" s="4">
        <f>SUMIFS(df_faturam_zig!E:E,df_faturam_zig!L:L,Conciliacao!A121,df_faturam_zig!F:F,"DINHEIRO")</f>
        <v/>
      </c>
      <c r="E121" s="4">
        <f>SUMIFS(view_parc_agrup!G:G,view_parc_agrup!F:F,Conciliacao!A121)</f>
        <v/>
      </c>
      <c r="F121" s="7">
        <f>SUMIFS(df_mutuos!H:H,df_mutuos!B:B,Conciliacao!A121)</f>
        <v/>
      </c>
      <c r="G121" s="8">
        <f>SUMIFS(df_extratos!I:I,df_extratos!F:F,Conciliacao!A121,df_extratos!G:G,"CREDITO")</f>
        <v/>
      </c>
      <c r="H121" s="24">
        <f>SUMIFS(df_tesouraria_trans!E:E,df_tesouraria_trans!D:D,Conciliacao!A121)</f>
        <v/>
      </c>
      <c r="I121" s="10">
        <f>SUM(B121:F121)-SUM(G121:H121)</f>
        <v/>
      </c>
      <c r="J121" s="5">
        <f>SUMIFS(df_blueme_sem_parcelamento!F:F,df_blueme_sem_parcelamento!I:I,Conciliacao!A121)</f>
        <v/>
      </c>
      <c r="K121" s="5">
        <f>SUMIFS(df_blueme_com_parcelamento!I:I,df_blueme_com_parcelamento!L:L,Conciliacao!A121)</f>
        <v/>
      </c>
      <c r="L121" s="9">
        <f>SUMIFS(df_mutuos!I:I,df_mutuos!B:B,Conciliacao!A121,df_mutuos!G:G,0)</f>
        <v/>
      </c>
      <c r="M121" s="9">
        <f>SUMIFS(df_taxas_bancarias!E:E,df_taxas_bancarias!D:D,Conciliacao!A121,df_taxas_bancarias!F:F,"b'\x00'")</f>
        <v/>
      </c>
      <c r="N121" s="11">
        <f>SUMIFS(df_extratos!I:I,df_extratos!F:F,Conciliacao!A121,df_extratos!G:G,"DEBITO")</f>
        <v/>
      </c>
      <c r="O121" s="12">
        <f>SUM(J121:M121)+N121</f>
        <v/>
      </c>
      <c r="P121" s="26">
        <f>O121-I121</f>
        <v/>
      </c>
    </row>
    <row r="122" hidden="1">
      <c r="A122" s="6" t="n">
        <v>45412</v>
      </c>
      <c r="B122" s="4">
        <f>SUMIFS(df_faturam_zig!K:K,df_faturam_zig!L:L,Conciliacao!A122)</f>
        <v/>
      </c>
      <c r="C122" s="4" t="n"/>
      <c r="D122" s="4">
        <f>SUMIFS(df_faturam_zig!E:E,df_faturam_zig!L:L,Conciliacao!A122,df_faturam_zig!F:F,"DINHEIRO")</f>
        <v/>
      </c>
      <c r="E122" s="4">
        <f>SUMIFS(view_parc_agrup!G:G,view_parc_agrup!F:F,Conciliacao!A122)</f>
        <v/>
      </c>
      <c r="F122" s="7">
        <f>SUMIFS(df_mutuos!H:H,df_mutuos!B:B,Conciliacao!A122)</f>
        <v/>
      </c>
      <c r="G122" s="8">
        <f>SUMIFS(df_extratos!I:I,df_extratos!F:F,Conciliacao!A122,df_extratos!G:G,"CREDITO")</f>
        <v/>
      </c>
      <c r="H122" s="24">
        <f>SUMIFS(df_tesouraria_trans!E:E,df_tesouraria_trans!D:D,Conciliacao!A122)</f>
        <v/>
      </c>
      <c r="I122" s="10">
        <f>SUM(B122:F122)-SUM(G122:H122)</f>
        <v/>
      </c>
      <c r="J122" s="5">
        <f>SUMIFS(df_blueme_sem_parcelamento!F:F,df_blueme_sem_parcelamento!I:I,Conciliacao!A122)</f>
        <v/>
      </c>
      <c r="K122" s="5">
        <f>SUMIFS(df_blueme_com_parcelamento!I:I,df_blueme_com_parcelamento!L:L,Conciliacao!A122)</f>
        <v/>
      </c>
      <c r="L122" s="9">
        <f>SUMIFS(df_mutuos!I:I,df_mutuos!B:B,Conciliacao!A122,df_mutuos!G:G,0)</f>
        <v/>
      </c>
      <c r="M122" s="9">
        <f>SUMIFS(df_taxas_bancarias!E:E,df_taxas_bancarias!D:D,Conciliacao!A122,df_taxas_bancarias!F:F,"b'\x00'")</f>
        <v/>
      </c>
      <c r="N122" s="11">
        <f>SUMIFS(df_extratos!I:I,df_extratos!F:F,Conciliacao!A122,df_extratos!G:G,"DEBITO")</f>
        <v/>
      </c>
      <c r="O122" s="12">
        <f>SUM(J122:M122)+N122</f>
        <v/>
      </c>
      <c r="P122" s="26">
        <f>O122-I122</f>
        <v/>
      </c>
    </row>
    <row r="123" hidden="1">
      <c r="A123" s="6">
        <f>A122+1</f>
        <v/>
      </c>
      <c r="B123" s="4">
        <f>SUMIFS(df_faturam_zig!K:K,df_faturam_zig!L:L,Conciliacao!A123)</f>
        <v/>
      </c>
      <c r="C123" s="4" t="n"/>
      <c r="D123" s="4">
        <f>SUMIFS(df_faturam_zig!E:E,df_faturam_zig!L:L,Conciliacao!A123,df_faturam_zig!F:F,"DINHEIRO")</f>
        <v/>
      </c>
      <c r="E123" s="4">
        <f>SUMIFS(view_parc_agrup!G:G,view_parc_agrup!F:F,Conciliacao!A123)</f>
        <v/>
      </c>
      <c r="F123" s="7">
        <f>SUMIFS(df_mutuos!H:H,df_mutuos!B:B,Conciliacao!A123)</f>
        <v/>
      </c>
      <c r="G123" s="8">
        <f>SUMIFS(df_extratos!I:I,df_extratos!F:F,Conciliacao!A123,df_extratos!G:G,"CREDITO")</f>
        <v/>
      </c>
      <c r="H123" s="24">
        <f>SUMIFS(df_tesouraria_trans!E:E,df_tesouraria_trans!D:D,Conciliacao!A123)</f>
        <v/>
      </c>
      <c r="I123" s="10">
        <f>SUM(B123:F123)-SUM(G123:H123)</f>
        <v/>
      </c>
      <c r="J123" s="5">
        <f>SUMIFS(df_blueme_sem_parcelamento!F:F,df_blueme_sem_parcelamento!I:I,Conciliacao!A123)</f>
        <v/>
      </c>
      <c r="K123" s="5">
        <f>SUMIFS(df_blueme_com_parcelamento!I:I,df_blueme_com_parcelamento!L:L,Conciliacao!A123)</f>
        <v/>
      </c>
      <c r="L123" s="9">
        <f>SUMIFS(df_mutuos!I:I,df_mutuos!B:B,Conciliacao!A123,df_mutuos!G:G,0)</f>
        <v/>
      </c>
      <c r="M123" s="9">
        <f>SUMIFS(df_taxas_bancarias!E:E,df_taxas_bancarias!D:D,Conciliacao!A123,df_taxas_bancarias!F:F,"b'\x00'")</f>
        <v/>
      </c>
      <c r="N123" s="11">
        <f>SUMIFS(df_extratos!I:I,df_extratos!F:F,Conciliacao!A123,df_extratos!G:G,"DEBITO")</f>
        <v/>
      </c>
      <c r="O123" s="12">
        <f>SUM(J123:M123)+N123</f>
        <v/>
      </c>
      <c r="P123" s="26">
        <f>O123-I123</f>
        <v/>
      </c>
    </row>
    <row r="124" hidden="1">
      <c r="A124" s="6">
        <f>A123+1</f>
        <v/>
      </c>
      <c r="B124" s="4">
        <f>SUMIFS(df_faturam_zig!K:K,df_faturam_zig!L:L,Conciliacao!A124)</f>
        <v/>
      </c>
      <c r="C124" s="4" t="n"/>
      <c r="D124" s="4">
        <f>SUMIFS(df_faturam_zig!E:E,df_faturam_zig!L:L,Conciliacao!A124,df_faturam_zig!F:F,"DINHEIRO")</f>
        <v/>
      </c>
      <c r="E124" s="4">
        <f>SUMIFS(view_parc_agrup!G:G,view_parc_agrup!F:F,Conciliacao!A124)</f>
        <v/>
      </c>
      <c r="F124" s="7">
        <f>SUMIFS(df_mutuos!H:H,df_mutuos!B:B,Conciliacao!A124)</f>
        <v/>
      </c>
      <c r="G124" s="8">
        <f>SUMIFS(df_extratos!I:I,df_extratos!F:F,Conciliacao!A124,df_extratos!G:G,"CREDITO")</f>
        <v/>
      </c>
      <c r="H124" s="24">
        <f>SUMIFS(df_tesouraria_trans!E:E,df_tesouraria_trans!D:D,Conciliacao!A124)</f>
        <v/>
      </c>
      <c r="I124" s="10">
        <f>SUM(B124:F124)-SUM(G124:H124)</f>
        <v/>
      </c>
      <c r="J124" s="5">
        <f>SUMIFS(df_blueme_sem_parcelamento!F:F,df_blueme_sem_parcelamento!I:I,Conciliacao!A124)</f>
        <v/>
      </c>
      <c r="K124" s="5">
        <f>SUMIFS(df_blueme_com_parcelamento!I:I,df_blueme_com_parcelamento!L:L,Conciliacao!A124)</f>
        <v/>
      </c>
      <c r="L124" s="9">
        <f>SUMIFS(df_mutuos!I:I,df_mutuos!B:B,Conciliacao!A124,df_mutuos!G:G,0)</f>
        <v/>
      </c>
      <c r="M124" s="9">
        <f>SUMIFS(df_taxas_bancarias!E:E,df_taxas_bancarias!D:D,Conciliacao!A124,df_taxas_bancarias!F:F,"b'\x00'")</f>
        <v/>
      </c>
      <c r="N124" s="11">
        <f>SUMIFS(df_extratos!I:I,df_extratos!F:F,Conciliacao!A124,df_extratos!G:G,"DEBITO")</f>
        <v/>
      </c>
      <c r="O124" s="12">
        <f>SUM(J124:M124)+N124</f>
        <v/>
      </c>
      <c r="P124" s="26">
        <f>O124-I124</f>
        <v/>
      </c>
    </row>
    <row r="125" hidden="1">
      <c r="A125" s="6">
        <f>A124+1</f>
        <v/>
      </c>
      <c r="B125" s="4">
        <f>SUMIFS(df_faturam_zig!K:K,df_faturam_zig!L:L,Conciliacao!A125)</f>
        <v/>
      </c>
      <c r="C125" s="4" t="n"/>
      <c r="D125" s="4">
        <f>SUMIFS(df_faturam_zig!E:E,df_faturam_zig!L:L,Conciliacao!A125,df_faturam_zig!F:F,"DINHEIRO")</f>
        <v/>
      </c>
      <c r="E125" s="4">
        <f>SUMIFS(view_parc_agrup!G:G,view_parc_agrup!F:F,Conciliacao!A125)</f>
        <v/>
      </c>
      <c r="F125" s="7">
        <f>SUMIFS(df_mutuos!H:H,df_mutuos!B:B,Conciliacao!A125)</f>
        <v/>
      </c>
      <c r="G125" s="8">
        <f>SUMIFS(df_extratos!I:I,df_extratos!F:F,Conciliacao!A125,df_extratos!G:G,"CREDITO")</f>
        <v/>
      </c>
      <c r="H125" s="24">
        <f>SUMIFS(df_tesouraria_trans!E:E,df_tesouraria_trans!D:D,Conciliacao!A125)</f>
        <v/>
      </c>
      <c r="I125" s="10">
        <f>SUM(B125:F125)-SUM(G125:H125)</f>
        <v/>
      </c>
      <c r="J125" s="5">
        <f>SUMIFS(df_blueme_sem_parcelamento!F:F,df_blueme_sem_parcelamento!I:I,Conciliacao!A125)</f>
        <v/>
      </c>
      <c r="K125" s="5">
        <f>SUMIFS(df_blueme_com_parcelamento!I:I,df_blueme_com_parcelamento!L:L,Conciliacao!A125)</f>
        <v/>
      </c>
      <c r="L125" s="9">
        <f>SUMIFS(df_mutuos!I:I,df_mutuos!B:B,Conciliacao!A125,df_mutuos!G:G,0)</f>
        <v/>
      </c>
      <c r="M125" s="9">
        <f>SUMIFS(df_taxas_bancarias!E:E,df_taxas_bancarias!D:D,Conciliacao!A125,df_taxas_bancarias!F:F,"b'\x00'")</f>
        <v/>
      </c>
      <c r="N125" s="11">
        <f>SUMIFS(df_extratos!I:I,df_extratos!F:F,Conciliacao!A125,df_extratos!G:G,"DEBITO")</f>
        <v/>
      </c>
      <c r="O125" s="12">
        <f>SUM(J125:M125)+N125</f>
        <v/>
      </c>
      <c r="P125" s="26">
        <f>O125-I125</f>
        <v/>
      </c>
    </row>
    <row r="126" hidden="1">
      <c r="A126" s="6">
        <f>A125+1</f>
        <v/>
      </c>
      <c r="B126" s="4">
        <f>SUMIFS(df_faturam_zig!K:K,df_faturam_zig!L:L,Conciliacao!A126)</f>
        <v/>
      </c>
      <c r="C126" s="4" t="n"/>
      <c r="D126" s="4">
        <f>SUMIFS(df_faturam_zig!E:E,df_faturam_zig!L:L,Conciliacao!A126,df_faturam_zig!F:F,"DINHEIRO")</f>
        <v/>
      </c>
      <c r="E126" s="4">
        <f>SUMIFS(view_parc_agrup!G:G,view_parc_agrup!F:F,Conciliacao!A126)</f>
        <v/>
      </c>
      <c r="F126" s="7">
        <f>SUMIFS(df_mutuos!H:H,df_mutuos!B:B,Conciliacao!A126)</f>
        <v/>
      </c>
      <c r="G126" s="8">
        <f>SUMIFS(df_extratos!I:I,df_extratos!F:F,Conciliacao!A126,df_extratos!G:G,"CREDITO")</f>
        <v/>
      </c>
      <c r="H126" s="24">
        <f>SUMIFS(df_tesouraria_trans!E:E,df_tesouraria_trans!D:D,Conciliacao!A126)</f>
        <v/>
      </c>
      <c r="I126" s="10">
        <f>SUM(B126:F126)-SUM(G126:H126)</f>
        <v/>
      </c>
      <c r="J126" s="5">
        <f>SUMIFS(df_blueme_sem_parcelamento!F:F,df_blueme_sem_parcelamento!I:I,Conciliacao!A126)</f>
        <v/>
      </c>
      <c r="K126" s="5">
        <f>SUMIFS(df_blueme_com_parcelamento!I:I,df_blueme_com_parcelamento!L:L,Conciliacao!A126)</f>
        <v/>
      </c>
      <c r="L126" s="9">
        <f>SUMIFS(df_mutuos!I:I,df_mutuos!B:B,Conciliacao!A126,df_mutuos!G:G,0)</f>
        <v/>
      </c>
      <c r="M126" s="9">
        <f>SUMIFS(df_taxas_bancarias!E:E,df_taxas_bancarias!D:D,Conciliacao!A126,df_taxas_bancarias!F:F,"b'\x00'")</f>
        <v/>
      </c>
      <c r="N126" s="11">
        <f>SUMIFS(df_extratos!I:I,df_extratos!F:F,Conciliacao!A126,df_extratos!G:G,"DEBITO")</f>
        <v/>
      </c>
      <c r="O126" s="12">
        <f>SUM(J126:M126)+N126</f>
        <v/>
      </c>
      <c r="P126" s="26">
        <f>O126-I126</f>
        <v/>
      </c>
    </row>
    <row r="127" hidden="1">
      <c r="A127" s="6">
        <f>A126+1</f>
        <v/>
      </c>
      <c r="B127" s="4">
        <f>SUMIFS(df_faturam_zig!K:K,df_faturam_zig!L:L,Conciliacao!A127)</f>
        <v/>
      </c>
      <c r="C127" s="4" t="n"/>
      <c r="D127" s="4">
        <f>SUMIFS(df_faturam_zig!E:E,df_faturam_zig!L:L,Conciliacao!A127,df_faturam_zig!F:F,"DINHEIRO")</f>
        <v/>
      </c>
      <c r="E127" s="4">
        <f>SUMIFS(view_parc_agrup!G:G,view_parc_agrup!F:F,Conciliacao!A127)</f>
        <v/>
      </c>
      <c r="F127" s="7">
        <f>SUMIFS(df_mutuos!H:H,df_mutuos!B:B,Conciliacao!A127)</f>
        <v/>
      </c>
      <c r="G127" s="8">
        <f>SUMIFS(df_extratos!I:I,df_extratos!F:F,Conciliacao!A127,df_extratos!G:G,"CREDITO")</f>
        <v/>
      </c>
      <c r="H127" s="24">
        <f>SUMIFS(df_tesouraria_trans!E:E,df_tesouraria_trans!D:D,Conciliacao!A127)</f>
        <v/>
      </c>
      <c r="I127" s="10">
        <f>SUM(B127:F127)-SUM(G127:H127)</f>
        <v/>
      </c>
      <c r="J127" s="5">
        <f>SUMIFS(df_blueme_sem_parcelamento!F:F,df_blueme_sem_parcelamento!I:I,Conciliacao!A127)</f>
        <v/>
      </c>
      <c r="K127" s="5">
        <f>SUMIFS(df_blueme_com_parcelamento!I:I,df_blueme_com_parcelamento!L:L,Conciliacao!A127)</f>
        <v/>
      </c>
      <c r="L127" s="9">
        <f>SUMIFS(df_mutuos!I:I,df_mutuos!B:B,Conciliacao!A127,df_mutuos!G:G,0)</f>
        <v/>
      </c>
      <c r="M127" s="9">
        <f>SUMIFS(df_taxas_bancarias!E:E,df_taxas_bancarias!D:D,Conciliacao!A127,df_taxas_bancarias!F:F,"b'\x00'")</f>
        <v/>
      </c>
      <c r="N127" s="11">
        <f>SUMIFS(df_extratos!I:I,df_extratos!F:F,Conciliacao!A127,df_extratos!G:G,"DEBITO")</f>
        <v/>
      </c>
      <c r="O127" s="12">
        <f>SUM(J127:M127)+N127</f>
        <v/>
      </c>
      <c r="P127" s="26">
        <f>O127-I127</f>
        <v/>
      </c>
    </row>
    <row r="128" hidden="1">
      <c r="A128" s="6">
        <f>A127+1</f>
        <v/>
      </c>
      <c r="B128" s="4">
        <f>SUMIFS(df_faturam_zig!K:K,df_faturam_zig!L:L,Conciliacao!A128)</f>
        <v/>
      </c>
      <c r="C128" s="4" t="n"/>
      <c r="D128" s="4">
        <f>SUMIFS(df_faturam_zig!E:E,df_faturam_zig!L:L,Conciliacao!A128,df_faturam_zig!F:F,"DINHEIRO")</f>
        <v/>
      </c>
      <c r="E128" s="4">
        <f>SUMIFS(view_parc_agrup!G:G,view_parc_agrup!F:F,Conciliacao!A128)</f>
        <v/>
      </c>
      <c r="F128" s="7">
        <f>SUMIFS(df_mutuos!H:H,df_mutuos!B:B,Conciliacao!A128)</f>
        <v/>
      </c>
      <c r="G128" s="8">
        <f>SUMIFS(df_extratos!I:I,df_extratos!F:F,Conciliacao!A128,df_extratos!G:G,"CREDITO")</f>
        <v/>
      </c>
      <c r="H128" s="24">
        <f>SUMIFS(df_tesouraria_trans!E:E,df_tesouraria_trans!D:D,Conciliacao!A128)</f>
        <v/>
      </c>
      <c r="I128" s="10">
        <f>SUM(B128:F128)-SUM(G128:H128)</f>
        <v/>
      </c>
      <c r="J128" s="5">
        <f>SUMIFS(df_blueme_sem_parcelamento!F:F,df_blueme_sem_parcelamento!I:I,Conciliacao!A128)</f>
        <v/>
      </c>
      <c r="K128" s="5">
        <f>SUMIFS(df_blueme_com_parcelamento!I:I,df_blueme_com_parcelamento!L:L,Conciliacao!A128)</f>
        <v/>
      </c>
      <c r="L128" s="9">
        <f>SUMIFS(df_mutuos!I:I,df_mutuos!B:B,Conciliacao!A128,df_mutuos!G:G,0)</f>
        <v/>
      </c>
      <c r="M128" s="9">
        <f>SUMIFS(df_taxas_bancarias!E:E,df_taxas_bancarias!D:D,Conciliacao!A128,df_taxas_bancarias!F:F,"b'\x00'")</f>
        <v/>
      </c>
      <c r="N128" s="11">
        <f>SUMIFS(df_extratos!I:I,df_extratos!F:F,Conciliacao!A128,df_extratos!G:G,"DEBITO")</f>
        <v/>
      </c>
      <c r="O128" s="12">
        <f>SUM(J128:M128)+N128</f>
        <v/>
      </c>
      <c r="P128" s="26">
        <f>O128-I128</f>
        <v/>
      </c>
    </row>
    <row r="129" hidden="1">
      <c r="A129" s="6">
        <f>A128+1</f>
        <v/>
      </c>
      <c r="B129" s="4">
        <f>SUMIFS(df_faturam_zig!K:K,df_faturam_zig!L:L,Conciliacao!A129)</f>
        <v/>
      </c>
      <c r="C129" s="4" t="n"/>
      <c r="D129" s="4">
        <f>SUMIFS(df_faturam_zig!E:E,df_faturam_zig!L:L,Conciliacao!A129,df_faturam_zig!F:F,"DINHEIRO")</f>
        <v/>
      </c>
      <c r="E129" s="4">
        <f>SUMIFS(view_parc_agrup!G:G,view_parc_agrup!F:F,Conciliacao!A129)</f>
        <v/>
      </c>
      <c r="F129" s="7">
        <f>SUMIFS(df_mutuos!H:H,df_mutuos!B:B,Conciliacao!A129)</f>
        <v/>
      </c>
      <c r="G129" s="8">
        <f>SUMIFS(df_extratos!I:I,df_extratos!F:F,Conciliacao!A129,df_extratos!G:G,"CREDITO")</f>
        <v/>
      </c>
      <c r="H129" s="24">
        <f>SUMIFS(df_tesouraria_trans!E:E,df_tesouraria_trans!D:D,Conciliacao!A129)</f>
        <v/>
      </c>
      <c r="I129" s="10">
        <f>SUM(B129:F129)-SUM(G129:H129)</f>
        <v/>
      </c>
      <c r="J129" s="5">
        <f>SUMIFS(df_blueme_sem_parcelamento!F:F,df_blueme_sem_parcelamento!I:I,Conciliacao!A129)</f>
        <v/>
      </c>
      <c r="K129" s="5">
        <f>SUMIFS(df_blueme_com_parcelamento!I:I,df_blueme_com_parcelamento!L:L,Conciliacao!A129)</f>
        <v/>
      </c>
      <c r="L129" s="9">
        <f>SUMIFS(df_mutuos!I:I,df_mutuos!B:B,Conciliacao!A129,df_mutuos!G:G,0)</f>
        <v/>
      </c>
      <c r="M129" s="9">
        <f>SUMIFS(df_taxas_bancarias!E:E,df_taxas_bancarias!D:D,Conciliacao!A129,df_taxas_bancarias!F:F,"b'\x00'")</f>
        <v/>
      </c>
      <c r="N129" s="11">
        <f>SUMIFS(df_extratos!I:I,df_extratos!F:F,Conciliacao!A129,df_extratos!G:G,"DEBITO")</f>
        <v/>
      </c>
      <c r="O129" s="12">
        <f>SUM(J129:M129)+N129</f>
        <v/>
      </c>
      <c r="P129" s="26">
        <f>O129-I129</f>
        <v/>
      </c>
    </row>
    <row r="130" hidden="1">
      <c r="A130" s="6">
        <f>A129+1</f>
        <v/>
      </c>
      <c r="B130" s="4">
        <f>SUMIFS(df_faturam_zig!K:K,df_faturam_zig!L:L,Conciliacao!A130)</f>
        <v/>
      </c>
      <c r="C130" s="4" t="n"/>
      <c r="D130" s="4">
        <f>SUMIFS(df_faturam_zig!E:E,df_faturam_zig!L:L,Conciliacao!A130,df_faturam_zig!F:F,"DINHEIRO")</f>
        <v/>
      </c>
      <c r="E130" s="4">
        <f>SUMIFS(view_parc_agrup!G:G,view_parc_agrup!F:F,Conciliacao!A130)</f>
        <v/>
      </c>
      <c r="F130" s="7">
        <f>SUMIFS(df_mutuos!H:H,df_mutuos!B:B,Conciliacao!A130)</f>
        <v/>
      </c>
      <c r="G130" s="8">
        <f>SUMIFS(df_extratos!I:I,df_extratos!F:F,Conciliacao!A130,df_extratos!G:G,"CREDITO")</f>
        <v/>
      </c>
      <c r="H130" s="24">
        <f>SUMIFS(df_tesouraria_trans!E:E,df_tesouraria_trans!D:D,Conciliacao!A130)</f>
        <v/>
      </c>
      <c r="I130" s="10">
        <f>SUM(B130:F130)-SUM(G130:H130)</f>
        <v/>
      </c>
      <c r="J130" s="5">
        <f>SUMIFS(df_blueme_sem_parcelamento!F:F,df_blueme_sem_parcelamento!I:I,Conciliacao!A130)</f>
        <v/>
      </c>
      <c r="K130" s="5">
        <f>SUMIFS(df_blueme_com_parcelamento!I:I,df_blueme_com_parcelamento!L:L,Conciliacao!A130)</f>
        <v/>
      </c>
      <c r="L130" s="9">
        <f>SUMIFS(df_mutuos!I:I,df_mutuos!B:B,Conciliacao!A130,df_mutuos!G:G,0)</f>
        <v/>
      </c>
      <c r="M130" s="9">
        <f>SUMIFS(df_taxas_bancarias!E:E,df_taxas_bancarias!D:D,Conciliacao!A130,df_taxas_bancarias!F:F,"b'\x00'")</f>
        <v/>
      </c>
      <c r="N130" s="11">
        <f>SUMIFS(df_extratos!I:I,df_extratos!F:F,Conciliacao!A130,df_extratos!G:G,"DEBITO")</f>
        <v/>
      </c>
      <c r="O130" s="12">
        <f>SUM(J130:M130)+N130</f>
        <v/>
      </c>
      <c r="P130" s="26">
        <f>O130-I130</f>
        <v/>
      </c>
    </row>
    <row r="131" hidden="1">
      <c r="A131" s="6">
        <f>A130+1</f>
        <v/>
      </c>
      <c r="B131" s="4">
        <f>SUMIFS(df_faturam_zig!K:K,df_faturam_zig!L:L,Conciliacao!A131)</f>
        <v/>
      </c>
      <c r="C131" s="4" t="n"/>
      <c r="D131" s="4">
        <f>SUMIFS(df_faturam_zig!E:E,df_faturam_zig!L:L,Conciliacao!A131,df_faturam_zig!F:F,"DINHEIRO")</f>
        <v/>
      </c>
      <c r="E131" s="4">
        <f>SUMIFS(view_parc_agrup!G:G,view_parc_agrup!F:F,Conciliacao!A131)</f>
        <v/>
      </c>
      <c r="F131" s="7">
        <f>SUMIFS(df_mutuos!H:H,df_mutuos!B:B,Conciliacao!A131)</f>
        <v/>
      </c>
      <c r="G131" s="8">
        <f>SUMIFS(df_extratos!I:I,df_extratos!F:F,Conciliacao!A131,df_extratos!G:G,"CREDITO")</f>
        <v/>
      </c>
      <c r="H131" s="24">
        <f>SUMIFS(df_tesouraria_trans!E:E,df_tesouraria_trans!D:D,Conciliacao!A131)</f>
        <v/>
      </c>
      <c r="I131" s="10">
        <f>SUM(B131:F131)-SUM(G131:H131)</f>
        <v/>
      </c>
      <c r="J131" s="5">
        <f>SUMIFS(df_blueme_sem_parcelamento!F:F,df_blueme_sem_parcelamento!I:I,Conciliacao!A131)</f>
        <v/>
      </c>
      <c r="K131" s="5">
        <f>SUMIFS(df_blueme_com_parcelamento!I:I,df_blueme_com_parcelamento!L:L,Conciliacao!A131)</f>
        <v/>
      </c>
      <c r="L131" s="9">
        <f>SUMIFS(df_mutuos!I:I,df_mutuos!B:B,Conciliacao!A131,df_mutuos!G:G,0)</f>
        <v/>
      </c>
      <c r="M131" s="9">
        <f>SUMIFS(df_taxas_bancarias!E:E,df_taxas_bancarias!D:D,Conciliacao!A131,df_taxas_bancarias!F:F,"b'\x00'")</f>
        <v/>
      </c>
      <c r="N131" s="11">
        <f>SUMIFS(df_extratos!I:I,df_extratos!F:F,Conciliacao!A131,df_extratos!G:G,"DEBITO")</f>
        <v/>
      </c>
      <c r="O131" s="12">
        <f>SUM(J131:M131)+N131</f>
        <v/>
      </c>
      <c r="P131" s="26">
        <f>O131-I131</f>
        <v/>
      </c>
    </row>
    <row r="132" hidden="1">
      <c r="A132" s="6">
        <f>A131+1</f>
        <v/>
      </c>
      <c r="B132" s="4">
        <f>SUMIFS(df_faturam_zig!K:K,df_faturam_zig!L:L,Conciliacao!A132)</f>
        <v/>
      </c>
      <c r="C132" s="4" t="n"/>
      <c r="D132" s="4">
        <f>SUMIFS(df_faturam_zig!E:E,df_faturam_zig!L:L,Conciliacao!A132,df_faturam_zig!F:F,"DINHEIRO")</f>
        <v/>
      </c>
      <c r="E132" s="4">
        <f>SUMIFS(view_parc_agrup!G:G,view_parc_agrup!F:F,Conciliacao!A132)</f>
        <v/>
      </c>
      <c r="F132" s="7">
        <f>SUMIFS(df_mutuos!H:H,df_mutuos!B:B,Conciliacao!A132)</f>
        <v/>
      </c>
      <c r="G132" s="8">
        <f>SUMIFS(df_extratos!I:I,df_extratos!F:F,Conciliacao!A132,df_extratos!G:G,"CREDITO")</f>
        <v/>
      </c>
      <c r="H132" s="24">
        <f>SUMIFS(df_tesouraria_trans!E:E,df_tesouraria_trans!D:D,Conciliacao!A132)</f>
        <v/>
      </c>
      <c r="I132" s="10">
        <f>SUM(B132:F132)-SUM(G132:H132)</f>
        <v/>
      </c>
      <c r="J132" s="5">
        <f>SUMIFS(df_blueme_sem_parcelamento!F:F,df_blueme_sem_parcelamento!I:I,Conciliacao!A132)</f>
        <v/>
      </c>
      <c r="K132" s="5">
        <f>SUMIFS(df_blueme_com_parcelamento!I:I,df_blueme_com_parcelamento!L:L,Conciliacao!A132)</f>
        <v/>
      </c>
      <c r="L132" s="9">
        <f>SUMIFS(df_mutuos!I:I,df_mutuos!B:B,Conciliacao!A132,df_mutuos!G:G,0)</f>
        <v/>
      </c>
      <c r="M132" s="9">
        <f>SUMIFS(df_taxas_bancarias!E:E,df_taxas_bancarias!D:D,Conciliacao!A132,df_taxas_bancarias!F:F,"b'\x00'")</f>
        <v/>
      </c>
      <c r="N132" s="11">
        <f>SUMIFS(df_extratos!I:I,df_extratos!F:F,Conciliacao!A132,df_extratos!G:G,"DEBITO")</f>
        <v/>
      </c>
      <c r="O132" s="12">
        <f>SUM(J132:M132)+N132</f>
        <v/>
      </c>
      <c r="P132" s="26">
        <f>O132-I132</f>
        <v/>
      </c>
    </row>
    <row r="133" hidden="1">
      <c r="A133" s="6">
        <f>A132+1</f>
        <v/>
      </c>
      <c r="B133" s="4">
        <f>SUMIFS(df_faturam_zig!K:K,df_faturam_zig!L:L,Conciliacao!A133)</f>
        <v/>
      </c>
      <c r="C133" s="4" t="n"/>
      <c r="D133" s="4">
        <f>SUMIFS(df_faturam_zig!E:E,df_faturam_zig!L:L,Conciliacao!A133,df_faturam_zig!F:F,"DINHEIRO")</f>
        <v/>
      </c>
      <c r="E133" s="4">
        <f>SUMIFS(view_parc_agrup!G:G,view_parc_agrup!F:F,Conciliacao!A133)</f>
        <v/>
      </c>
      <c r="F133" s="7">
        <f>SUMIFS(df_mutuos!H:H,df_mutuos!B:B,Conciliacao!A133)</f>
        <v/>
      </c>
      <c r="G133" s="8">
        <f>SUMIFS(df_extratos!I:I,df_extratos!F:F,Conciliacao!A133,df_extratos!G:G,"CREDITO")</f>
        <v/>
      </c>
      <c r="H133" s="24">
        <f>SUMIFS(df_tesouraria_trans!E:E,df_tesouraria_trans!D:D,Conciliacao!A133)</f>
        <v/>
      </c>
      <c r="I133" s="10">
        <f>SUM(B133:F133)-SUM(G133:H133)</f>
        <v/>
      </c>
      <c r="J133" s="5">
        <f>SUMIFS(df_blueme_sem_parcelamento!F:F,df_blueme_sem_parcelamento!I:I,Conciliacao!A133)</f>
        <v/>
      </c>
      <c r="K133" s="5">
        <f>SUMIFS(df_blueme_com_parcelamento!I:I,df_blueme_com_parcelamento!L:L,Conciliacao!A133)</f>
        <v/>
      </c>
      <c r="L133" s="9">
        <f>SUMIFS(df_mutuos!I:I,df_mutuos!B:B,Conciliacao!A133,df_mutuos!G:G,0)</f>
        <v/>
      </c>
      <c r="M133" s="9">
        <f>SUMIFS(df_taxas_bancarias!E:E,df_taxas_bancarias!D:D,Conciliacao!A133,df_taxas_bancarias!F:F,"b'\x00'")</f>
        <v/>
      </c>
      <c r="N133" s="11">
        <f>SUMIFS(df_extratos!I:I,df_extratos!F:F,Conciliacao!A133,df_extratos!G:G,"DEBITO")</f>
        <v/>
      </c>
      <c r="O133" s="12">
        <f>SUM(J133:M133)+N133</f>
        <v/>
      </c>
      <c r="P133" s="26">
        <f>O133-I133</f>
        <v/>
      </c>
    </row>
    <row r="134" hidden="1">
      <c r="A134" s="6">
        <f>A133+1</f>
        <v/>
      </c>
      <c r="B134" s="4">
        <f>SUMIFS(df_faturam_zig!K:K,df_faturam_zig!L:L,Conciliacao!A134)</f>
        <v/>
      </c>
      <c r="C134" s="4" t="n"/>
      <c r="D134" s="4">
        <f>SUMIFS(df_faturam_zig!E:E,df_faturam_zig!L:L,Conciliacao!A134,df_faturam_zig!F:F,"DINHEIRO")</f>
        <v/>
      </c>
      <c r="E134" s="4">
        <f>SUMIFS(view_parc_agrup!G:G,view_parc_agrup!F:F,Conciliacao!A134)</f>
        <v/>
      </c>
      <c r="F134" s="7">
        <f>SUMIFS(df_mutuos!H:H,df_mutuos!B:B,Conciliacao!A134)</f>
        <v/>
      </c>
      <c r="G134" s="8">
        <f>SUMIFS(df_extratos!I:I,df_extratos!F:F,Conciliacao!A134,df_extratos!G:G,"CREDITO")</f>
        <v/>
      </c>
      <c r="H134" s="24">
        <f>SUMIFS(df_tesouraria_trans!E:E,df_tesouraria_trans!D:D,Conciliacao!A134)</f>
        <v/>
      </c>
      <c r="I134" s="10">
        <f>SUM(B134:F134)-SUM(G134:H134)</f>
        <v/>
      </c>
      <c r="J134" s="5">
        <f>SUMIFS(df_blueme_sem_parcelamento!F:F,df_blueme_sem_parcelamento!I:I,Conciliacao!A134)</f>
        <v/>
      </c>
      <c r="K134" s="5">
        <f>SUMIFS(df_blueme_com_parcelamento!I:I,df_blueme_com_parcelamento!L:L,Conciliacao!A134)</f>
        <v/>
      </c>
      <c r="L134" s="9">
        <f>SUMIFS(df_mutuos!I:I,df_mutuos!B:B,Conciliacao!A134,df_mutuos!G:G,0)</f>
        <v/>
      </c>
      <c r="M134" s="9">
        <f>SUMIFS(df_taxas_bancarias!E:E,df_taxas_bancarias!D:D,Conciliacao!A134,df_taxas_bancarias!F:F,"b'\x00'")</f>
        <v/>
      </c>
      <c r="N134" s="11">
        <f>SUMIFS(df_extratos!I:I,df_extratos!F:F,Conciliacao!A134,df_extratos!G:G,"DEBITO")</f>
        <v/>
      </c>
      <c r="O134" s="12">
        <f>SUM(J134:M134)+N134</f>
        <v/>
      </c>
      <c r="P134" s="26">
        <f>O134-I134</f>
        <v/>
      </c>
    </row>
    <row r="135" hidden="1">
      <c r="A135" s="6">
        <f>A134+1</f>
        <v/>
      </c>
      <c r="B135" s="4">
        <f>SUMIFS(df_faturam_zig!K:K,df_faturam_zig!L:L,Conciliacao!A135)</f>
        <v/>
      </c>
      <c r="C135" s="4" t="n"/>
      <c r="D135" s="4">
        <f>SUMIFS(df_faturam_zig!E:E,df_faturam_zig!L:L,Conciliacao!A135,df_faturam_zig!F:F,"DINHEIRO")</f>
        <v/>
      </c>
      <c r="E135" s="4">
        <f>SUMIFS(view_parc_agrup!G:G,view_parc_agrup!F:F,Conciliacao!A135)</f>
        <v/>
      </c>
      <c r="F135" s="7">
        <f>SUMIFS(df_mutuos!H:H,df_mutuos!B:B,Conciliacao!A135)</f>
        <v/>
      </c>
      <c r="G135" s="8">
        <f>SUMIFS(df_extratos!I:I,df_extratos!F:F,Conciliacao!A135,df_extratos!G:G,"CREDITO")</f>
        <v/>
      </c>
      <c r="H135" s="24">
        <f>SUMIFS(df_tesouraria_trans!E:E,df_tesouraria_trans!D:D,Conciliacao!A135)</f>
        <v/>
      </c>
      <c r="I135" s="10">
        <f>SUM(B135:F135)-SUM(G135:H135)</f>
        <v/>
      </c>
      <c r="J135" s="5">
        <f>SUMIFS(df_blueme_sem_parcelamento!F:F,df_blueme_sem_parcelamento!I:I,Conciliacao!A135)</f>
        <v/>
      </c>
      <c r="K135" s="5">
        <f>SUMIFS(df_blueme_com_parcelamento!I:I,df_blueme_com_parcelamento!L:L,Conciliacao!A135)</f>
        <v/>
      </c>
      <c r="L135" s="9">
        <f>SUMIFS(df_mutuos!I:I,df_mutuos!B:B,Conciliacao!A135,df_mutuos!G:G,0)</f>
        <v/>
      </c>
      <c r="M135" s="9">
        <f>SUMIFS(df_taxas_bancarias!E:E,df_taxas_bancarias!D:D,Conciliacao!A135,df_taxas_bancarias!F:F,"b'\x00'")</f>
        <v/>
      </c>
      <c r="N135" s="11">
        <f>SUMIFS(df_extratos!I:I,df_extratos!F:F,Conciliacao!A135,df_extratos!G:G,"DEBITO")</f>
        <v/>
      </c>
      <c r="O135" s="12">
        <f>SUM(J135:M135)+N135</f>
        <v/>
      </c>
      <c r="P135" s="26">
        <f>O135-I135</f>
        <v/>
      </c>
    </row>
    <row r="136" hidden="1">
      <c r="A136" s="6">
        <f>A135+1</f>
        <v/>
      </c>
      <c r="B136" s="4">
        <f>SUMIFS(df_faturam_zig!K:K,df_faturam_zig!L:L,Conciliacao!A136)</f>
        <v/>
      </c>
      <c r="C136" s="4" t="n"/>
      <c r="D136" s="4">
        <f>SUMIFS(df_faturam_zig!E:E,df_faturam_zig!L:L,Conciliacao!A136,df_faturam_zig!F:F,"DINHEIRO")</f>
        <v/>
      </c>
      <c r="E136" s="4">
        <f>SUMIFS(view_parc_agrup!G:G,view_parc_agrup!F:F,Conciliacao!A136)</f>
        <v/>
      </c>
      <c r="F136" s="7">
        <f>SUMIFS(df_mutuos!H:H,df_mutuos!B:B,Conciliacao!A136)</f>
        <v/>
      </c>
      <c r="G136" s="8">
        <f>SUMIFS(df_extratos!I:I,df_extratos!F:F,Conciliacao!A136,df_extratos!G:G,"CREDITO")</f>
        <v/>
      </c>
      <c r="H136" s="24">
        <f>SUMIFS(df_tesouraria_trans!E:E,df_tesouraria_trans!D:D,Conciliacao!A136)</f>
        <v/>
      </c>
      <c r="I136" s="10">
        <f>SUM(B136:F136)-SUM(G136:H136)</f>
        <v/>
      </c>
      <c r="J136" s="5">
        <f>SUMIFS(df_blueme_sem_parcelamento!F:F,df_blueme_sem_parcelamento!I:I,Conciliacao!A136)</f>
        <v/>
      </c>
      <c r="K136" s="5">
        <f>SUMIFS(df_blueme_com_parcelamento!I:I,df_blueme_com_parcelamento!L:L,Conciliacao!A136)</f>
        <v/>
      </c>
      <c r="L136" s="9">
        <f>SUMIFS(df_mutuos!I:I,df_mutuos!B:B,Conciliacao!A136,df_mutuos!G:G,0)</f>
        <v/>
      </c>
      <c r="M136" s="9">
        <f>SUMIFS(df_taxas_bancarias!E:E,df_taxas_bancarias!D:D,Conciliacao!A136,df_taxas_bancarias!F:F,"b'\x00'")</f>
        <v/>
      </c>
      <c r="N136" s="11">
        <f>SUMIFS(df_extratos!I:I,df_extratos!F:F,Conciliacao!A136,df_extratos!G:G,"DEBITO")</f>
        <v/>
      </c>
      <c r="O136" s="12">
        <f>SUM(J136:M136)+N136</f>
        <v/>
      </c>
      <c r="P136" s="26">
        <f>O136-I136</f>
        <v/>
      </c>
    </row>
    <row r="137" hidden="1">
      <c r="A137" s="6">
        <f>A136+1</f>
        <v/>
      </c>
      <c r="B137" s="4">
        <f>SUMIFS(df_faturam_zig!K:K,df_faturam_zig!L:L,Conciliacao!A137)</f>
        <v/>
      </c>
      <c r="C137" s="4" t="n"/>
      <c r="D137" s="4">
        <f>SUMIFS(df_faturam_zig!E:E,df_faturam_zig!L:L,Conciliacao!A137,df_faturam_zig!F:F,"DINHEIRO")</f>
        <v/>
      </c>
      <c r="E137" s="4">
        <f>SUMIFS(view_parc_agrup!G:G,view_parc_agrup!F:F,Conciliacao!A137)</f>
        <v/>
      </c>
      <c r="F137" s="7">
        <f>SUMIFS(df_mutuos!H:H,df_mutuos!B:B,Conciliacao!A137)</f>
        <v/>
      </c>
      <c r="G137" s="8">
        <f>SUMIFS(df_extratos!I:I,df_extratos!F:F,Conciliacao!A137,df_extratos!G:G,"CREDITO")</f>
        <v/>
      </c>
      <c r="H137" s="24">
        <f>SUMIFS(df_tesouraria_trans!E:E,df_tesouraria_trans!D:D,Conciliacao!A137)</f>
        <v/>
      </c>
      <c r="I137" s="10">
        <f>SUM(B137:F137)-SUM(G137:H137)</f>
        <v/>
      </c>
      <c r="J137" s="5">
        <f>SUMIFS(df_blueme_sem_parcelamento!F:F,df_blueme_sem_parcelamento!I:I,Conciliacao!A137)</f>
        <v/>
      </c>
      <c r="K137" s="5">
        <f>SUMIFS(df_blueme_com_parcelamento!I:I,df_blueme_com_parcelamento!L:L,Conciliacao!A137)</f>
        <v/>
      </c>
      <c r="L137" s="9">
        <f>SUMIFS(df_mutuos!I:I,df_mutuos!B:B,Conciliacao!A137,df_mutuos!G:G,0)</f>
        <v/>
      </c>
      <c r="M137" s="9">
        <f>SUMIFS(df_taxas_bancarias!E:E,df_taxas_bancarias!D:D,Conciliacao!A137,df_taxas_bancarias!F:F,"b'\x00'")</f>
        <v/>
      </c>
      <c r="N137" s="11">
        <f>SUMIFS(df_extratos!I:I,df_extratos!F:F,Conciliacao!A137,df_extratos!G:G,"DEBITO")</f>
        <v/>
      </c>
      <c r="O137" s="12">
        <f>SUM(J137:M137)+N137</f>
        <v/>
      </c>
      <c r="P137" s="26">
        <f>O137-I137</f>
        <v/>
      </c>
    </row>
    <row r="138" hidden="1">
      <c r="A138" s="6">
        <f>A137+1</f>
        <v/>
      </c>
      <c r="B138" s="4">
        <f>SUMIFS(df_faturam_zig!K:K,df_faturam_zig!L:L,Conciliacao!A138)</f>
        <v/>
      </c>
      <c r="C138" s="4" t="n"/>
      <c r="D138" s="4">
        <f>SUMIFS(df_faturam_zig!E:E,df_faturam_zig!L:L,Conciliacao!A138,df_faturam_zig!F:F,"DINHEIRO")</f>
        <v/>
      </c>
      <c r="E138" s="4">
        <f>SUMIFS(view_parc_agrup!G:G,view_parc_agrup!F:F,Conciliacao!A138)</f>
        <v/>
      </c>
      <c r="F138" s="7">
        <f>SUMIFS(df_mutuos!H:H,df_mutuos!B:B,Conciliacao!A138)</f>
        <v/>
      </c>
      <c r="G138" s="8">
        <f>SUMIFS(df_extratos!I:I,df_extratos!F:F,Conciliacao!A138,df_extratos!G:G,"CREDITO")</f>
        <v/>
      </c>
      <c r="H138" s="24">
        <f>SUMIFS(df_tesouraria_trans!E:E,df_tesouraria_trans!D:D,Conciliacao!A138)</f>
        <v/>
      </c>
      <c r="I138" s="10">
        <f>SUM(B138:F138)-SUM(G138:H138)</f>
        <v/>
      </c>
      <c r="J138" s="5">
        <f>SUMIFS(df_blueme_sem_parcelamento!F:F,df_blueme_sem_parcelamento!I:I,Conciliacao!A138)</f>
        <v/>
      </c>
      <c r="K138" s="5">
        <f>SUMIFS(df_blueme_com_parcelamento!I:I,df_blueme_com_parcelamento!L:L,Conciliacao!A138)</f>
        <v/>
      </c>
      <c r="L138" s="9">
        <f>SUMIFS(df_mutuos!I:I,df_mutuos!B:B,Conciliacao!A138,df_mutuos!G:G,0)</f>
        <v/>
      </c>
      <c r="M138" s="9">
        <f>SUMIFS(df_taxas_bancarias!E:E,df_taxas_bancarias!D:D,Conciliacao!A138,df_taxas_bancarias!F:F,"b'\x00'")</f>
        <v/>
      </c>
      <c r="N138" s="11">
        <f>SUMIFS(df_extratos!I:I,df_extratos!F:F,Conciliacao!A138,df_extratos!G:G,"DEBITO")</f>
        <v/>
      </c>
      <c r="O138" s="12">
        <f>SUM(J138:M138)+N138</f>
        <v/>
      </c>
      <c r="P138" s="26">
        <f>O138-I138</f>
        <v/>
      </c>
    </row>
    <row r="139" hidden="1">
      <c r="A139" s="6">
        <f>A138+1</f>
        <v/>
      </c>
      <c r="B139" s="4">
        <f>SUMIFS(df_faturam_zig!K:K,df_faturam_zig!L:L,Conciliacao!A139)</f>
        <v/>
      </c>
      <c r="C139" s="4" t="n"/>
      <c r="D139" s="4">
        <f>SUMIFS(df_faturam_zig!E:E,df_faturam_zig!L:L,Conciliacao!A139,df_faturam_zig!F:F,"DINHEIRO")</f>
        <v/>
      </c>
      <c r="E139" s="4">
        <f>SUMIFS(view_parc_agrup!G:G,view_parc_agrup!F:F,Conciliacao!A139)</f>
        <v/>
      </c>
      <c r="F139" s="7">
        <f>SUMIFS(df_mutuos!H:H,df_mutuos!B:B,Conciliacao!A139)</f>
        <v/>
      </c>
      <c r="G139" s="8">
        <f>SUMIFS(df_extratos!I:I,df_extratos!F:F,Conciliacao!A139,df_extratos!G:G,"CREDITO")</f>
        <v/>
      </c>
      <c r="H139" s="24">
        <f>SUMIFS(df_tesouraria_trans!E:E,df_tesouraria_trans!D:D,Conciliacao!A139)</f>
        <v/>
      </c>
      <c r="I139" s="10">
        <f>SUM(B139:F139)-SUM(G139:H139)</f>
        <v/>
      </c>
      <c r="J139" s="5">
        <f>SUMIFS(df_blueme_sem_parcelamento!F:F,df_blueme_sem_parcelamento!I:I,Conciliacao!A139)</f>
        <v/>
      </c>
      <c r="K139" s="5">
        <f>SUMIFS(df_blueme_com_parcelamento!I:I,df_blueme_com_parcelamento!L:L,Conciliacao!A139)</f>
        <v/>
      </c>
      <c r="L139" s="9">
        <f>SUMIFS(df_mutuos!I:I,df_mutuos!B:B,Conciliacao!A139,df_mutuos!G:G,0)</f>
        <v/>
      </c>
      <c r="M139" s="9">
        <f>SUMIFS(df_taxas_bancarias!E:E,df_taxas_bancarias!D:D,Conciliacao!A139,df_taxas_bancarias!F:F,"b'\x00'")</f>
        <v/>
      </c>
      <c r="N139" s="11">
        <f>SUMIFS(df_extratos!I:I,df_extratos!F:F,Conciliacao!A139,df_extratos!G:G,"DEBITO")</f>
        <v/>
      </c>
      <c r="O139" s="12">
        <f>SUM(J139:M139)+N139</f>
        <v/>
      </c>
      <c r="P139" s="26">
        <f>O139-I139</f>
        <v/>
      </c>
    </row>
    <row r="140" hidden="1">
      <c r="A140" s="6">
        <f>A139+1</f>
        <v/>
      </c>
      <c r="B140" s="4">
        <f>SUMIFS(df_faturam_zig!K:K,df_faturam_zig!L:L,Conciliacao!A140)</f>
        <v/>
      </c>
      <c r="C140" s="4" t="n"/>
      <c r="D140" s="4">
        <f>SUMIFS(df_faturam_zig!E:E,df_faturam_zig!L:L,Conciliacao!A140,df_faturam_zig!F:F,"DINHEIRO")</f>
        <v/>
      </c>
      <c r="E140" s="4">
        <f>SUMIFS(view_parc_agrup!G:G,view_parc_agrup!F:F,Conciliacao!A140)</f>
        <v/>
      </c>
      <c r="F140" s="7">
        <f>SUMIFS(df_mutuos!H:H,df_mutuos!B:B,Conciliacao!A140)</f>
        <v/>
      </c>
      <c r="G140" s="8">
        <f>SUMIFS(df_extratos!I:I,df_extratos!F:F,Conciliacao!A140,df_extratos!G:G,"CREDITO")</f>
        <v/>
      </c>
      <c r="H140" s="24">
        <f>SUMIFS(df_tesouraria_trans!E:E,df_tesouraria_trans!D:D,Conciliacao!A140)</f>
        <v/>
      </c>
      <c r="I140" s="10">
        <f>SUM(B140:F140)-SUM(G140:H140)</f>
        <v/>
      </c>
      <c r="J140" s="5">
        <f>SUMIFS(df_blueme_sem_parcelamento!F:F,df_blueme_sem_parcelamento!I:I,Conciliacao!A140)</f>
        <v/>
      </c>
      <c r="K140" s="5">
        <f>SUMIFS(df_blueme_com_parcelamento!I:I,df_blueme_com_parcelamento!L:L,Conciliacao!A140)</f>
        <v/>
      </c>
      <c r="L140" s="9">
        <f>SUMIFS(df_mutuos!I:I,df_mutuos!B:B,Conciliacao!A140,df_mutuos!G:G,0)</f>
        <v/>
      </c>
      <c r="M140" s="9">
        <f>SUMIFS(df_taxas_bancarias!E:E,df_taxas_bancarias!D:D,Conciliacao!A140,df_taxas_bancarias!F:F,"b'\x00'")</f>
        <v/>
      </c>
      <c r="N140" s="11">
        <f>SUMIFS(df_extratos!I:I,df_extratos!F:F,Conciliacao!A140,df_extratos!G:G,"DEBITO")</f>
        <v/>
      </c>
      <c r="O140" s="12">
        <f>SUM(J140:M140)+N140</f>
        <v/>
      </c>
      <c r="P140" s="26">
        <f>O140-I140</f>
        <v/>
      </c>
    </row>
    <row r="141" hidden="1">
      <c r="A141" s="6">
        <f>A140+1</f>
        <v/>
      </c>
      <c r="B141" s="4">
        <f>SUMIFS(df_faturam_zig!K:K,df_faturam_zig!L:L,Conciliacao!A141)</f>
        <v/>
      </c>
      <c r="C141" s="4" t="n"/>
      <c r="D141" s="4">
        <f>SUMIFS(df_faturam_zig!E:E,df_faturam_zig!L:L,Conciliacao!A141,df_faturam_zig!F:F,"DINHEIRO")</f>
        <v/>
      </c>
      <c r="E141" s="4">
        <f>SUMIFS(view_parc_agrup!G:G,view_parc_agrup!F:F,Conciliacao!A141)</f>
        <v/>
      </c>
      <c r="F141" s="7">
        <f>SUMIFS(df_mutuos!H:H,df_mutuos!B:B,Conciliacao!A141)</f>
        <v/>
      </c>
      <c r="G141" s="8">
        <f>SUMIFS(df_extratos!I:I,df_extratos!F:F,Conciliacao!A141,df_extratos!G:G,"CREDITO")</f>
        <v/>
      </c>
      <c r="H141" s="24">
        <f>SUMIFS(df_tesouraria_trans!E:E,df_tesouraria_trans!D:D,Conciliacao!A141)</f>
        <v/>
      </c>
      <c r="I141" s="10">
        <f>SUM(B141:F141)-SUM(G141:H141)</f>
        <v/>
      </c>
      <c r="J141" s="5">
        <f>SUMIFS(df_blueme_sem_parcelamento!F:F,df_blueme_sem_parcelamento!I:I,Conciliacao!A141)</f>
        <v/>
      </c>
      <c r="K141" s="5">
        <f>SUMIFS(df_blueme_com_parcelamento!I:I,df_blueme_com_parcelamento!L:L,Conciliacao!A141)</f>
        <v/>
      </c>
      <c r="L141" s="9">
        <f>SUMIFS(df_mutuos!I:I,df_mutuos!B:B,Conciliacao!A141,df_mutuos!G:G,0)</f>
        <v/>
      </c>
      <c r="M141" s="9">
        <f>SUMIFS(df_taxas_bancarias!E:E,df_taxas_bancarias!D:D,Conciliacao!A141,df_taxas_bancarias!F:F,"b'\x00'")</f>
        <v/>
      </c>
      <c r="N141" s="11">
        <f>SUMIFS(df_extratos!I:I,df_extratos!F:F,Conciliacao!A141,df_extratos!G:G,"DEBITO")</f>
        <v/>
      </c>
      <c r="O141" s="12">
        <f>SUM(J141:M141)+N141</f>
        <v/>
      </c>
      <c r="P141" s="26">
        <f>O141-I141</f>
        <v/>
      </c>
    </row>
    <row r="142" hidden="1">
      <c r="A142" s="6">
        <f>A141+1</f>
        <v/>
      </c>
      <c r="B142" s="4">
        <f>SUMIFS(df_faturam_zig!K:K,df_faturam_zig!L:L,Conciliacao!A142)</f>
        <v/>
      </c>
      <c r="C142" s="4" t="n"/>
      <c r="D142" s="4">
        <f>SUMIFS(df_faturam_zig!E:E,df_faturam_zig!L:L,Conciliacao!A142,df_faturam_zig!F:F,"DINHEIRO")</f>
        <v/>
      </c>
      <c r="E142" s="4">
        <f>SUMIFS(view_parc_agrup!G:G,view_parc_agrup!F:F,Conciliacao!A142)</f>
        <v/>
      </c>
      <c r="F142" s="7">
        <f>SUMIFS(df_mutuos!H:H,df_mutuos!B:B,Conciliacao!A142)</f>
        <v/>
      </c>
      <c r="G142" s="8">
        <f>SUMIFS(df_extratos!I:I,df_extratos!F:F,Conciliacao!A142,df_extratos!G:G,"CREDITO")</f>
        <v/>
      </c>
      <c r="H142" s="24">
        <f>SUMIFS(df_tesouraria_trans!E:E,df_tesouraria_trans!D:D,Conciliacao!A142)</f>
        <v/>
      </c>
      <c r="I142" s="10">
        <f>SUM(B142:F142)-SUM(G142:H142)</f>
        <v/>
      </c>
      <c r="J142" s="5">
        <f>SUMIFS(df_blueme_sem_parcelamento!F:F,df_blueme_sem_parcelamento!I:I,Conciliacao!A142)</f>
        <v/>
      </c>
      <c r="K142" s="5">
        <f>SUMIFS(df_blueme_com_parcelamento!I:I,df_blueme_com_parcelamento!L:L,Conciliacao!A142)</f>
        <v/>
      </c>
      <c r="L142" s="9">
        <f>SUMIFS(df_mutuos!I:I,df_mutuos!B:B,Conciliacao!A142,df_mutuos!G:G,0)</f>
        <v/>
      </c>
      <c r="M142" s="9">
        <f>SUMIFS(df_taxas_bancarias!E:E,df_taxas_bancarias!D:D,Conciliacao!A142,df_taxas_bancarias!F:F,"b'\x00'")</f>
        <v/>
      </c>
      <c r="N142" s="11">
        <f>SUMIFS(df_extratos!I:I,df_extratos!F:F,Conciliacao!A142,df_extratos!G:G,"DEBITO")</f>
        <v/>
      </c>
      <c r="O142" s="12">
        <f>SUM(J142:M142)+N142</f>
        <v/>
      </c>
      <c r="P142" s="26">
        <f>O142-I142</f>
        <v/>
      </c>
    </row>
    <row r="143" hidden="1">
      <c r="A143" s="6">
        <f>A142+1</f>
        <v/>
      </c>
      <c r="B143" s="4">
        <f>SUMIFS(df_faturam_zig!K:K,df_faturam_zig!L:L,Conciliacao!A143)</f>
        <v/>
      </c>
      <c r="C143" s="4" t="n"/>
      <c r="D143" s="4">
        <f>SUMIFS(df_faturam_zig!E:E,df_faturam_zig!L:L,Conciliacao!A143,df_faturam_zig!F:F,"DINHEIRO")</f>
        <v/>
      </c>
      <c r="E143" s="4">
        <f>SUMIFS(view_parc_agrup!G:G,view_parc_agrup!F:F,Conciliacao!A143)</f>
        <v/>
      </c>
      <c r="F143" s="7">
        <f>SUMIFS(df_mutuos!H:H,df_mutuos!B:B,Conciliacao!A143)</f>
        <v/>
      </c>
      <c r="G143" s="8">
        <f>SUMIFS(df_extratos!I:I,df_extratos!F:F,Conciliacao!A143,df_extratos!G:G,"CREDITO")</f>
        <v/>
      </c>
      <c r="H143" s="24">
        <f>SUMIFS(df_tesouraria_trans!E:E,df_tesouraria_trans!D:D,Conciliacao!A143)</f>
        <v/>
      </c>
      <c r="I143" s="10">
        <f>SUM(B143:F143)-SUM(G143:H143)</f>
        <v/>
      </c>
      <c r="J143" s="5">
        <f>SUMIFS(df_blueme_sem_parcelamento!F:F,df_blueme_sem_parcelamento!I:I,Conciliacao!A143)</f>
        <v/>
      </c>
      <c r="K143" s="5">
        <f>SUMIFS(df_blueme_com_parcelamento!I:I,df_blueme_com_parcelamento!L:L,Conciliacao!A143)</f>
        <v/>
      </c>
      <c r="L143" s="9">
        <f>SUMIFS(df_mutuos!I:I,df_mutuos!B:B,Conciliacao!A143,df_mutuos!G:G,0)</f>
        <v/>
      </c>
      <c r="M143" s="9">
        <f>SUMIFS(df_taxas_bancarias!E:E,df_taxas_bancarias!D:D,Conciliacao!A143,df_taxas_bancarias!F:F,"b'\x00'")</f>
        <v/>
      </c>
      <c r="N143" s="11">
        <f>SUMIFS(df_extratos!I:I,df_extratos!F:F,Conciliacao!A143,df_extratos!G:G,"DEBITO")</f>
        <v/>
      </c>
      <c r="O143" s="12">
        <f>SUM(J143:M143)+N143</f>
        <v/>
      </c>
      <c r="P143" s="26">
        <f>O143-I143</f>
        <v/>
      </c>
    </row>
    <row r="144" hidden="1">
      <c r="A144" s="6">
        <f>A143+1</f>
        <v/>
      </c>
      <c r="B144" s="4">
        <f>SUMIFS(df_faturam_zig!K:K,df_faturam_zig!L:L,Conciliacao!A144)</f>
        <v/>
      </c>
      <c r="C144" s="4" t="n"/>
      <c r="D144" s="4">
        <f>SUMIFS(df_faturam_zig!E:E,df_faturam_zig!L:L,Conciliacao!A144,df_faturam_zig!F:F,"DINHEIRO")</f>
        <v/>
      </c>
      <c r="E144" s="4">
        <f>SUMIFS(view_parc_agrup!G:G,view_parc_agrup!F:F,Conciliacao!A144)</f>
        <v/>
      </c>
      <c r="F144" s="7">
        <f>SUMIFS(df_mutuos!H:H,df_mutuos!B:B,Conciliacao!A144)</f>
        <v/>
      </c>
      <c r="G144" s="8">
        <f>SUMIFS(df_extratos!I:I,df_extratos!F:F,Conciliacao!A144,df_extratos!G:G,"CREDITO")</f>
        <v/>
      </c>
      <c r="H144" s="24">
        <f>SUMIFS(df_tesouraria_trans!E:E,df_tesouraria_trans!D:D,Conciliacao!A144)</f>
        <v/>
      </c>
      <c r="I144" s="10">
        <f>SUM(B144:F144)-SUM(G144:H144)</f>
        <v/>
      </c>
      <c r="J144" s="5">
        <f>SUMIFS(df_blueme_sem_parcelamento!F:F,df_blueme_sem_parcelamento!I:I,Conciliacao!A144)</f>
        <v/>
      </c>
      <c r="K144" s="5">
        <f>SUMIFS(df_blueme_com_parcelamento!I:I,df_blueme_com_parcelamento!L:L,Conciliacao!A144)</f>
        <v/>
      </c>
      <c r="L144" s="9">
        <f>SUMIFS(df_mutuos!I:I,df_mutuos!B:B,Conciliacao!A144,df_mutuos!G:G,0)</f>
        <v/>
      </c>
      <c r="M144" s="9">
        <f>SUMIFS(df_taxas_bancarias!E:E,df_taxas_bancarias!D:D,Conciliacao!A144,df_taxas_bancarias!F:F,"b'\x00'")</f>
        <v/>
      </c>
      <c r="N144" s="11">
        <f>SUMIFS(df_extratos!I:I,df_extratos!F:F,Conciliacao!A144,df_extratos!G:G,"DEBITO")</f>
        <v/>
      </c>
      <c r="O144" s="12">
        <f>SUM(J144:M144)+N144</f>
        <v/>
      </c>
      <c r="P144" s="26">
        <f>O144-I144</f>
        <v/>
      </c>
    </row>
    <row r="145" hidden="1">
      <c r="A145" s="6">
        <f>A144+1</f>
        <v/>
      </c>
      <c r="B145" s="4">
        <f>SUMIFS(df_faturam_zig!K:K,df_faturam_zig!L:L,Conciliacao!A145)</f>
        <v/>
      </c>
      <c r="C145" s="4" t="n"/>
      <c r="D145" s="4">
        <f>SUMIFS(df_faturam_zig!E:E,df_faturam_zig!L:L,Conciliacao!A145,df_faturam_zig!F:F,"DINHEIRO")</f>
        <v/>
      </c>
      <c r="E145" s="4">
        <f>SUMIFS(view_parc_agrup!G:G,view_parc_agrup!F:F,Conciliacao!A145)</f>
        <v/>
      </c>
      <c r="F145" s="7">
        <f>SUMIFS(df_mutuos!H:H,df_mutuos!B:B,Conciliacao!A145)</f>
        <v/>
      </c>
      <c r="G145" s="8">
        <f>SUMIFS(df_extratos!I:I,df_extratos!F:F,Conciliacao!A145,df_extratos!G:G,"CREDITO")</f>
        <v/>
      </c>
      <c r="H145" s="24">
        <f>SUMIFS(df_tesouraria_trans!E:E,df_tesouraria_trans!D:D,Conciliacao!A145)</f>
        <v/>
      </c>
      <c r="I145" s="10">
        <f>SUM(B145:F145)-SUM(G145:H145)</f>
        <v/>
      </c>
      <c r="J145" s="5">
        <f>SUMIFS(df_blueme_sem_parcelamento!F:F,df_blueme_sem_parcelamento!I:I,Conciliacao!A145)</f>
        <v/>
      </c>
      <c r="K145" s="5">
        <f>SUMIFS(df_blueme_com_parcelamento!I:I,df_blueme_com_parcelamento!L:L,Conciliacao!A145)</f>
        <v/>
      </c>
      <c r="L145" s="9">
        <f>SUMIFS(df_mutuos!I:I,df_mutuos!B:B,Conciliacao!A145,df_mutuos!G:G,0)</f>
        <v/>
      </c>
      <c r="M145" s="9">
        <f>SUMIFS(df_taxas_bancarias!E:E,df_taxas_bancarias!D:D,Conciliacao!A145,df_taxas_bancarias!F:F,"b'\x00'")</f>
        <v/>
      </c>
      <c r="N145" s="11">
        <f>SUMIFS(df_extratos!I:I,df_extratos!F:F,Conciliacao!A145,df_extratos!G:G,"DEBITO")</f>
        <v/>
      </c>
      <c r="O145" s="12">
        <f>SUM(J145:M145)+N145</f>
        <v/>
      </c>
      <c r="P145" s="26">
        <f>O145-I145</f>
        <v/>
      </c>
    </row>
    <row r="146" hidden="1">
      <c r="A146" s="6">
        <f>A145+1</f>
        <v/>
      </c>
      <c r="B146" s="4">
        <f>SUMIFS(df_faturam_zig!K:K,df_faturam_zig!L:L,Conciliacao!A146)</f>
        <v/>
      </c>
      <c r="C146" s="4" t="n"/>
      <c r="D146" s="4">
        <f>SUMIFS(df_faturam_zig!E:E,df_faturam_zig!L:L,Conciliacao!A146,df_faturam_zig!F:F,"DINHEIRO")</f>
        <v/>
      </c>
      <c r="E146" s="4">
        <f>SUMIFS(view_parc_agrup!G:G,view_parc_agrup!F:F,Conciliacao!A146)</f>
        <v/>
      </c>
      <c r="F146" s="7">
        <f>SUMIFS(df_mutuos!H:H,df_mutuos!B:B,Conciliacao!A146)</f>
        <v/>
      </c>
      <c r="G146" s="8">
        <f>SUMIFS(df_extratos!I:I,df_extratos!F:F,Conciliacao!A146,df_extratos!G:G,"CREDITO")</f>
        <v/>
      </c>
      <c r="H146" s="24">
        <f>SUMIFS(df_tesouraria_trans!E:E,df_tesouraria_trans!D:D,Conciliacao!A146)</f>
        <v/>
      </c>
      <c r="I146" s="10">
        <f>SUM(B146:F146)-SUM(G146:H146)</f>
        <v/>
      </c>
      <c r="J146" s="5">
        <f>SUMIFS(df_blueme_sem_parcelamento!F:F,df_blueme_sem_parcelamento!I:I,Conciliacao!A146)</f>
        <v/>
      </c>
      <c r="K146" s="5">
        <f>SUMIFS(df_blueme_com_parcelamento!I:I,df_blueme_com_parcelamento!L:L,Conciliacao!A146)</f>
        <v/>
      </c>
      <c r="L146" s="9">
        <f>SUMIFS(df_mutuos!I:I,df_mutuos!B:B,Conciliacao!A146,df_mutuos!G:G,0)</f>
        <v/>
      </c>
      <c r="M146" s="9">
        <f>SUMIFS(df_taxas_bancarias!E:E,df_taxas_bancarias!D:D,Conciliacao!A146,df_taxas_bancarias!F:F,"b'\x00'")</f>
        <v/>
      </c>
      <c r="N146" s="11">
        <f>SUMIFS(df_extratos!I:I,df_extratos!F:F,Conciliacao!A146,df_extratos!G:G,"DEBITO")</f>
        <v/>
      </c>
      <c r="O146" s="12">
        <f>SUM(J146:M146)+N146</f>
        <v/>
      </c>
      <c r="P146" s="26">
        <f>O146-I146</f>
        <v/>
      </c>
    </row>
    <row r="147" hidden="1">
      <c r="A147" s="6">
        <f>A146+1</f>
        <v/>
      </c>
      <c r="B147" s="4">
        <f>SUMIFS(df_faturam_zig!K:K,df_faturam_zig!L:L,Conciliacao!A147)</f>
        <v/>
      </c>
      <c r="C147" s="4" t="n"/>
      <c r="D147" s="4">
        <f>SUMIFS(df_faturam_zig!E:E,df_faturam_zig!L:L,Conciliacao!A147,df_faturam_zig!F:F,"DINHEIRO")</f>
        <v/>
      </c>
      <c r="E147" s="4">
        <f>SUMIFS(view_parc_agrup!G:G,view_parc_agrup!F:F,Conciliacao!A147)</f>
        <v/>
      </c>
      <c r="F147" s="7">
        <f>SUMIFS(df_mutuos!H:H,df_mutuos!B:B,Conciliacao!A147)</f>
        <v/>
      </c>
      <c r="G147" s="8">
        <f>SUMIFS(df_extratos!I:I,df_extratos!F:F,Conciliacao!A147,df_extratos!G:G,"CREDITO")</f>
        <v/>
      </c>
      <c r="H147" s="24">
        <f>SUMIFS(df_tesouraria_trans!E:E,df_tesouraria_trans!D:D,Conciliacao!A147)</f>
        <v/>
      </c>
      <c r="I147" s="10">
        <f>SUM(B147:F147)-SUM(G147:H147)</f>
        <v/>
      </c>
      <c r="J147" s="5">
        <f>SUMIFS(df_blueme_sem_parcelamento!F:F,df_blueme_sem_parcelamento!I:I,Conciliacao!A147)</f>
        <v/>
      </c>
      <c r="K147" s="5">
        <f>SUMIFS(df_blueme_com_parcelamento!I:I,df_blueme_com_parcelamento!L:L,Conciliacao!A147)</f>
        <v/>
      </c>
      <c r="L147" s="9">
        <f>SUMIFS(df_mutuos!I:I,df_mutuos!B:B,Conciliacao!A147,df_mutuos!G:G,0)</f>
        <v/>
      </c>
      <c r="M147" s="9">
        <f>SUMIFS(df_taxas_bancarias!E:E,df_taxas_bancarias!D:D,Conciliacao!A147,df_taxas_bancarias!F:F,"b'\x00'")</f>
        <v/>
      </c>
      <c r="N147" s="11">
        <f>SUMIFS(df_extratos!I:I,df_extratos!F:F,Conciliacao!A147,df_extratos!G:G,"DEBITO")</f>
        <v/>
      </c>
      <c r="O147" s="12">
        <f>SUM(J147:M147)+N147</f>
        <v/>
      </c>
      <c r="P147" s="26">
        <f>O147-I147</f>
        <v/>
      </c>
    </row>
    <row r="148" hidden="1">
      <c r="A148" s="6">
        <f>A147+1</f>
        <v/>
      </c>
      <c r="B148" s="4">
        <f>SUMIFS(df_faturam_zig!K:K,df_faturam_zig!L:L,Conciliacao!A148)</f>
        <v/>
      </c>
      <c r="C148" s="4" t="n"/>
      <c r="D148" s="4">
        <f>SUMIFS(df_faturam_zig!E:E,df_faturam_zig!L:L,Conciliacao!A148,df_faturam_zig!F:F,"DINHEIRO")</f>
        <v/>
      </c>
      <c r="E148" s="4">
        <f>SUMIFS(view_parc_agrup!G:G,view_parc_agrup!F:F,Conciliacao!A148)</f>
        <v/>
      </c>
      <c r="F148" s="7">
        <f>SUMIFS(df_mutuos!H:H,df_mutuos!B:B,Conciliacao!A148)</f>
        <v/>
      </c>
      <c r="G148" s="8">
        <f>SUMIFS(df_extratos!I:I,df_extratos!F:F,Conciliacao!A148,df_extratos!G:G,"CREDITO")</f>
        <v/>
      </c>
      <c r="H148" s="24">
        <f>SUMIFS(df_tesouraria_trans!E:E,df_tesouraria_trans!D:D,Conciliacao!A148)</f>
        <v/>
      </c>
      <c r="I148" s="10">
        <f>SUM(B148:F148)-SUM(G148:H148)</f>
        <v/>
      </c>
      <c r="J148" s="5">
        <f>SUMIFS(df_blueme_sem_parcelamento!F:F,df_blueme_sem_parcelamento!I:I,Conciliacao!A148)</f>
        <v/>
      </c>
      <c r="K148" s="5">
        <f>SUMIFS(df_blueme_com_parcelamento!I:I,df_blueme_com_parcelamento!L:L,Conciliacao!A148)</f>
        <v/>
      </c>
      <c r="L148" s="9">
        <f>SUMIFS(df_mutuos!I:I,df_mutuos!B:B,Conciliacao!A148,df_mutuos!G:G,0)</f>
        <v/>
      </c>
      <c r="M148" s="9">
        <f>SUMIFS(df_taxas_bancarias!E:E,df_taxas_bancarias!D:D,Conciliacao!A148,df_taxas_bancarias!F:F,"b'\x00'")</f>
        <v/>
      </c>
      <c r="N148" s="11">
        <f>SUMIFS(df_extratos!I:I,df_extratos!F:F,Conciliacao!A148,df_extratos!G:G,"DEBITO")</f>
        <v/>
      </c>
      <c r="O148" s="12">
        <f>SUM(J148:M148)+N148</f>
        <v/>
      </c>
      <c r="P148" s="26">
        <f>O148-I148</f>
        <v/>
      </c>
    </row>
    <row r="149" hidden="1">
      <c r="A149" s="6">
        <f>A148+1</f>
        <v/>
      </c>
      <c r="B149" s="4">
        <f>SUMIFS(df_faturam_zig!K:K,df_faturam_zig!L:L,Conciliacao!A149)</f>
        <v/>
      </c>
      <c r="C149" s="4" t="n"/>
      <c r="D149" s="4">
        <f>SUMIFS(df_faturam_zig!E:E,df_faturam_zig!L:L,Conciliacao!A149,df_faturam_zig!F:F,"DINHEIRO")</f>
        <v/>
      </c>
      <c r="E149" s="4">
        <f>SUMIFS(view_parc_agrup!G:G,view_parc_agrup!F:F,Conciliacao!A149)</f>
        <v/>
      </c>
      <c r="F149" s="7">
        <f>SUMIFS(df_mutuos!H:H,df_mutuos!B:B,Conciliacao!A149)</f>
        <v/>
      </c>
      <c r="G149" s="8">
        <f>SUMIFS(df_extratos!I:I,df_extratos!F:F,Conciliacao!A149,df_extratos!G:G,"CREDITO")</f>
        <v/>
      </c>
      <c r="H149" s="24">
        <f>SUMIFS(df_tesouraria_trans!E:E,df_tesouraria_trans!D:D,Conciliacao!A149)</f>
        <v/>
      </c>
      <c r="I149" s="10">
        <f>SUM(B149:F149)-SUM(G149:H149)</f>
        <v/>
      </c>
      <c r="J149" s="5">
        <f>SUMIFS(df_blueme_sem_parcelamento!F:F,df_blueme_sem_parcelamento!I:I,Conciliacao!A149)</f>
        <v/>
      </c>
      <c r="K149" s="5">
        <f>SUMIFS(df_blueme_com_parcelamento!I:I,df_blueme_com_parcelamento!L:L,Conciliacao!A149)</f>
        <v/>
      </c>
      <c r="L149" s="9">
        <f>SUMIFS(df_mutuos!I:I,df_mutuos!B:B,Conciliacao!A149,df_mutuos!G:G,0)</f>
        <v/>
      </c>
      <c r="M149" s="9">
        <f>SUMIFS(df_taxas_bancarias!E:E,df_taxas_bancarias!D:D,Conciliacao!A149,df_taxas_bancarias!F:F,"b'\x00'")</f>
        <v/>
      </c>
      <c r="N149" s="11">
        <f>SUMIFS(df_extratos!I:I,df_extratos!F:F,Conciliacao!A149,df_extratos!G:G,"DEBITO")</f>
        <v/>
      </c>
      <c r="O149" s="12">
        <f>SUM(J149:M149)+N149</f>
        <v/>
      </c>
      <c r="P149" s="26">
        <f>O149-I149</f>
        <v/>
      </c>
    </row>
    <row r="150" hidden="1">
      <c r="A150" s="6">
        <f>A149+1</f>
        <v/>
      </c>
      <c r="B150" s="4">
        <f>SUMIFS(df_faturam_zig!K:K,df_faturam_zig!L:L,Conciliacao!A150)</f>
        <v/>
      </c>
      <c r="C150" s="4" t="n"/>
      <c r="D150" s="4">
        <f>SUMIFS(df_faturam_zig!E:E,df_faturam_zig!L:L,Conciliacao!A150,df_faturam_zig!F:F,"DINHEIRO")</f>
        <v/>
      </c>
      <c r="E150" s="4">
        <f>SUMIFS(view_parc_agrup!G:G,view_parc_agrup!F:F,Conciliacao!A150)</f>
        <v/>
      </c>
      <c r="F150" s="7">
        <f>SUMIFS(df_mutuos!H:H,df_mutuos!B:B,Conciliacao!A150)</f>
        <v/>
      </c>
      <c r="G150" s="8">
        <f>SUMIFS(df_extratos!I:I,df_extratos!F:F,Conciliacao!A150,df_extratos!G:G,"CREDITO")</f>
        <v/>
      </c>
      <c r="H150" s="24">
        <f>SUMIFS(df_tesouraria_trans!E:E,df_tesouraria_trans!D:D,Conciliacao!A150)</f>
        <v/>
      </c>
      <c r="I150" s="10">
        <f>SUM(B150:F150)-SUM(G150:H150)</f>
        <v/>
      </c>
      <c r="J150" s="5">
        <f>SUMIFS(df_blueme_sem_parcelamento!F:F,df_blueme_sem_parcelamento!I:I,Conciliacao!A150)</f>
        <v/>
      </c>
      <c r="K150" s="5">
        <f>SUMIFS(df_blueme_com_parcelamento!I:I,df_blueme_com_parcelamento!L:L,Conciliacao!A150)</f>
        <v/>
      </c>
      <c r="L150" s="9">
        <f>SUMIFS(df_mutuos!I:I,df_mutuos!B:B,Conciliacao!A150,df_mutuos!G:G,0)</f>
        <v/>
      </c>
      <c r="M150" s="9">
        <f>SUMIFS(df_taxas_bancarias!E:E,df_taxas_bancarias!D:D,Conciliacao!A150,df_taxas_bancarias!F:F,"b'\x00'")</f>
        <v/>
      </c>
      <c r="N150" s="11">
        <f>SUMIFS(df_extratos!I:I,df_extratos!F:F,Conciliacao!A150,df_extratos!G:G,"DEBITO")</f>
        <v/>
      </c>
      <c r="O150" s="12">
        <f>SUM(J150:M150)+N150</f>
        <v/>
      </c>
      <c r="P150" s="26">
        <f>O150-I150</f>
        <v/>
      </c>
    </row>
    <row r="151" hidden="1">
      <c r="A151" s="6">
        <f>A150+1</f>
        <v/>
      </c>
      <c r="B151" s="4">
        <f>SUMIFS(df_faturam_zig!K:K,df_faturam_zig!L:L,Conciliacao!A151)</f>
        <v/>
      </c>
      <c r="C151" s="4" t="n"/>
      <c r="D151" s="4">
        <f>SUMIFS(df_faturam_zig!E:E,df_faturam_zig!L:L,Conciliacao!A151,df_faturam_zig!F:F,"DINHEIRO")</f>
        <v/>
      </c>
      <c r="E151" s="4">
        <f>SUMIFS(view_parc_agrup!G:G,view_parc_agrup!F:F,Conciliacao!A151)</f>
        <v/>
      </c>
      <c r="F151" s="7">
        <f>SUMIFS(df_mutuos!H:H,df_mutuos!B:B,Conciliacao!A151)</f>
        <v/>
      </c>
      <c r="G151" s="8">
        <f>SUMIFS(df_extratos!I:I,df_extratos!F:F,Conciliacao!A151,df_extratos!G:G,"CREDITO")</f>
        <v/>
      </c>
      <c r="H151" s="24">
        <f>SUMIFS(df_tesouraria_trans!E:E,df_tesouraria_trans!D:D,Conciliacao!A151)</f>
        <v/>
      </c>
      <c r="I151" s="10">
        <f>SUM(B151:F151)-SUM(G151:H151)</f>
        <v/>
      </c>
      <c r="J151" s="5">
        <f>SUMIFS(df_blueme_sem_parcelamento!F:F,df_blueme_sem_parcelamento!I:I,Conciliacao!A151)</f>
        <v/>
      </c>
      <c r="K151" s="5">
        <f>SUMIFS(df_blueme_com_parcelamento!I:I,df_blueme_com_parcelamento!L:L,Conciliacao!A151)</f>
        <v/>
      </c>
      <c r="L151" s="9">
        <f>SUMIFS(df_mutuos!I:I,df_mutuos!B:B,Conciliacao!A151,df_mutuos!G:G,0)</f>
        <v/>
      </c>
      <c r="M151" s="9">
        <f>SUMIFS(df_taxas_bancarias!E:E,df_taxas_bancarias!D:D,Conciliacao!A151,df_taxas_bancarias!F:F,"b'\x00'")</f>
        <v/>
      </c>
      <c r="N151" s="11">
        <f>SUMIFS(df_extratos!I:I,df_extratos!F:F,Conciliacao!A151,df_extratos!G:G,"DEBITO")</f>
        <v/>
      </c>
      <c r="O151" s="12">
        <f>SUM(J151:M151)+N151</f>
        <v/>
      </c>
      <c r="P151" s="26">
        <f>O151-I151</f>
        <v/>
      </c>
    </row>
    <row r="152" hidden="1">
      <c r="A152" s="6">
        <f>A151+1</f>
        <v/>
      </c>
      <c r="B152" s="4">
        <f>SUMIFS(df_faturam_zig!K:K,df_faturam_zig!L:L,Conciliacao!A152)</f>
        <v/>
      </c>
      <c r="C152" s="4" t="n"/>
      <c r="D152" s="4">
        <f>SUMIFS(df_faturam_zig!E:E,df_faturam_zig!L:L,Conciliacao!A152,df_faturam_zig!F:F,"DINHEIRO")</f>
        <v/>
      </c>
      <c r="E152" s="4">
        <f>SUMIFS(view_parc_agrup!G:G,view_parc_agrup!F:F,Conciliacao!A152)</f>
        <v/>
      </c>
      <c r="F152" s="7">
        <f>SUMIFS(df_mutuos!H:H,df_mutuos!B:B,Conciliacao!A152)</f>
        <v/>
      </c>
      <c r="G152" s="8">
        <f>SUMIFS(df_extratos!I:I,df_extratos!F:F,Conciliacao!A152,df_extratos!G:G,"CREDITO")</f>
        <v/>
      </c>
      <c r="H152" s="24">
        <f>SUMIFS(df_tesouraria_trans!E:E,df_tesouraria_trans!D:D,Conciliacao!A152)</f>
        <v/>
      </c>
      <c r="I152" s="10">
        <f>SUM(B152:F152)-SUM(G152:H152)</f>
        <v/>
      </c>
      <c r="J152" s="5">
        <f>SUMIFS(df_blueme_sem_parcelamento!F:F,df_blueme_sem_parcelamento!I:I,Conciliacao!A152)</f>
        <v/>
      </c>
      <c r="K152" s="5">
        <f>SUMIFS(df_blueme_com_parcelamento!I:I,df_blueme_com_parcelamento!L:L,Conciliacao!A152)</f>
        <v/>
      </c>
      <c r="L152" s="9">
        <f>SUMIFS(df_mutuos!I:I,df_mutuos!B:B,Conciliacao!A152,df_mutuos!G:G,0)</f>
        <v/>
      </c>
      <c r="M152" s="9">
        <f>SUMIFS(df_taxas_bancarias!E:E,df_taxas_bancarias!D:D,Conciliacao!A152,df_taxas_bancarias!F:F,"b'\x00'")</f>
        <v/>
      </c>
      <c r="N152" s="11">
        <f>SUMIFS(df_extratos!I:I,df_extratos!F:F,Conciliacao!A152,df_extratos!G:G,"DEBITO")</f>
        <v/>
      </c>
      <c r="O152" s="12">
        <f>SUM(J152:M152)+N152</f>
        <v/>
      </c>
      <c r="P152" s="26">
        <f>O152-I152</f>
        <v/>
      </c>
    </row>
    <row r="153" hidden="1">
      <c r="A153" s="6">
        <f>A152+1</f>
        <v/>
      </c>
      <c r="B153" s="4">
        <f>SUMIFS(df_faturam_zig!K:K,df_faturam_zig!L:L,Conciliacao!A153)</f>
        <v/>
      </c>
      <c r="C153" s="4" t="n"/>
      <c r="D153" s="4">
        <f>SUMIFS(df_faturam_zig!E:E,df_faturam_zig!L:L,Conciliacao!A153,df_faturam_zig!F:F,"DINHEIRO")</f>
        <v/>
      </c>
      <c r="E153" s="4">
        <f>SUMIFS(view_parc_agrup!G:G,view_parc_agrup!F:F,Conciliacao!A153)</f>
        <v/>
      </c>
      <c r="F153" s="7">
        <f>SUMIFS(df_mutuos!H:H,df_mutuos!B:B,Conciliacao!A153)</f>
        <v/>
      </c>
      <c r="G153" s="8">
        <f>SUMIFS(df_extratos!I:I,df_extratos!F:F,Conciliacao!A153,df_extratos!G:G,"CREDITO")</f>
        <v/>
      </c>
      <c r="H153" s="24">
        <f>SUMIFS(df_tesouraria_trans!E:E,df_tesouraria_trans!D:D,Conciliacao!A153)</f>
        <v/>
      </c>
      <c r="I153" s="10">
        <f>SUM(B153:F153)-SUM(G153:H153)</f>
        <v/>
      </c>
      <c r="J153" s="5">
        <f>SUMIFS(df_blueme_sem_parcelamento!F:F,df_blueme_sem_parcelamento!I:I,Conciliacao!A153)</f>
        <v/>
      </c>
      <c r="K153" s="5">
        <f>SUMIFS(df_blueme_com_parcelamento!I:I,df_blueme_com_parcelamento!L:L,Conciliacao!A153)</f>
        <v/>
      </c>
      <c r="L153" s="9">
        <f>SUMIFS(df_mutuos!I:I,df_mutuos!B:B,Conciliacao!A153,df_mutuos!G:G,0)</f>
        <v/>
      </c>
      <c r="M153" s="9">
        <f>SUMIFS(df_taxas_bancarias!E:E,df_taxas_bancarias!D:D,Conciliacao!A153,df_taxas_bancarias!F:F,"b'\x00'")</f>
        <v/>
      </c>
      <c r="N153" s="11">
        <f>SUMIFS(df_extratos!I:I,df_extratos!F:F,Conciliacao!A153,df_extratos!G:G,"DEBITO")</f>
        <v/>
      </c>
      <c r="O153" s="12">
        <f>SUM(J153:M153)+N153</f>
        <v/>
      </c>
      <c r="P153" s="26">
        <f>O153-I153</f>
        <v/>
      </c>
    </row>
    <row r="154" hidden="1">
      <c r="A154" s="6">
        <f>A153+1</f>
        <v/>
      </c>
      <c r="B154" s="4">
        <f>SUMIFS(df_faturam_zig!K:K,df_faturam_zig!L:L,Conciliacao!A154)</f>
        <v/>
      </c>
      <c r="C154" s="4" t="n"/>
      <c r="D154" s="4">
        <f>SUMIFS(df_faturam_zig!E:E,df_faturam_zig!L:L,Conciliacao!A154,df_faturam_zig!F:F,"DINHEIRO")</f>
        <v/>
      </c>
      <c r="E154" s="4">
        <f>SUMIFS(view_parc_agrup!G:G,view_parc_agrup!F:F,Conciliacao!A154)</f>
        <v/>
      </c>
      <c r="F154" s="7">
        <f>SUMIFS(df_mutuos!H:H,df_mutuos!B:B,Conciliacao!A154)</f>
        <v/>
      </c>
      <c r="G154" s="8">
        <f>SUMIFS(df_extratos!I:I,df_extratos!F:F,Conciliacao!A154,df_extratos!G:G,"CREDITO")</f>
        <v/>
      </c>
      <c r="H154" s="24">
        <f>SUMIFS(df_tesouraria_trans!E:E,df_tesouraria_trans!D:D,Conciliacao!A154)</f>
        <v/>
      </c>
      <c r="I154" s="10">
        <f>SUM(B154:F154)-SUM(G154:H154)</f>
        <v/>
      </c>
      <c r="J154" s="5">
        <f>SUMIFS(df_blueme_sem_parcelamento!F:F,df_blueme_sem_parcelamento!I:I,Conciliacao!A154)</f>
        <v/>
      </c>
      <c r="K154" s="5">
        <f>SUMIFS(df_blueme_com_parcelamento!I:I,df_blueme_com_parcelamento!L:L,Conciliacao!A154)</f>
        <v/>
      </c>
      <c r="L154" s="9">
        <f>SUMIFS(df_mutuos!I:I,df_mutuos!B:B,Conciliacao!A154,df_mutuos!G:G,0)</f>
        <v/>
      </c>
      <c r="M154" s="9">
        <f>SUMIFS(df_taxas_bancarias!E:E,df_taxas_bancarias!D:D,Conciliacao!A154,df_taxas_bancarias!F:F,"b'\x00'")</f>
        <v/>
      </c>
      <c r="N154" s="11">
        <f>SUMIFS(df_extratos!I:I,df_extratos!F:F,Conciliacao!A154,df_extratos!G:G,"DEBITO")</f>
        <v/>
      </c>
      <c r="O154" s="12">
        <f>SUM(J154:M154)+N154</f>
        <v/>
      </c>
      <c r="P154" s="26">
        <f>O154-I154</f>
        <v/>
      </c>
    </row>
    <row r="155" hidden="1">
      <c r="A155" s="6">
        <f>A154+1</f>
        <v/>
      </c>
      <c r="B155" s="4">
        <f>SUMIFS(df_faturam_zig!K:K,df_faturam_zig!L:L,Conciliacao!A155)</f>
        <v/>
      </c>
      <c r="C155" s="4" t="n"/>
      <c r="D155" s="4">
        <f>SUMIFS(df_faturam_zig!E:E,df_faturam_zig!L:L,Conciliacao!A155,df_faturam_zig!F:F,"DINHEIRO")</f>
        <v/>
      </c>
      <c r="E155" s="4">
        <f>SUMIFS(view_parc_agrup!G:G,view_parc_agrup!F:F,Conciliacao!A155)</f>
        <v/>
      </c>
      <c r="F155" s="7">
        <f>SUMIFS(df_mutuos!H:H,df_mutuos!B:B,Conciliacao!A155)</f>
        <v/>
      </c>
      <c r="G155" s="8">
        <f>SUMIFS(df_extratos!I:I,df_extratos!F:F,Conciliacao!A155,df_extratos!G:G,"CREDITO")</f>
        <v/>
      </c>
      <c r="H155" s="24">
        <f>SUMIFS(df_tesouraria_trans!E:E,df_tesouraria_trans!D:D,Conciliacao!A155)</f>
        <v/>
      </c>
      <c r="I155" s="10">
        <f>SUM(B155:F155)-SUM(G155:H155)</f>
        <v/>
      </c>
      <c r="J155" s="5">
        <f>SUMIFS(df_blueme_sem_parcelamento!F:F,df_blueme_sem_parcelamento!I:I,Conciliacao!A155)</f>
        <v/>
      </c>
      <c r="K155" s="5">
        <f>SUMIFS(df_blueme_com_parcelamento!I:I,df_blueme_com_parcelamento!L:L,Conciliacao!A155)</f>
        <v/>
      </c>
      <c r="L155" s="9">
        <f>SUMIFS(df_mutuos!I:I,df_mutuos!B:B,Conciliacao!A155,df_mutuos!G:G,0)</f>
        <v/>
      </c>
      <c r="M155" s="9">
        <f>SUMIFS(df_taxas_bancarias!E:E,df_taxas_bancarias!D:D,Conciliacao!A155,df_taxas_bancarias!F:F,"b'\x00'")</f>
        <v/>
      </c>
      <c r="N155" s="11">
        <f>SUMIFS(df_extratos!I:I,df_extratos!F:F,Conciliacao!A155,df_extratos!G:G,"DEBITO")</f>
        <v/>
      </c>
      <c r="O155" s="12">
        <f>SUM(J155:M155)+N155</f>
        <v/>
      </c>
      <c r="P155" s="26">
        <f>O155-I155</f>
        <v/>
      </c>
    </row>
    <row r="156" hidden="1">
      <c r="A156" s="6">
        <f>A155+1</f>
        <v/>
      </c>
      <c r="B156" s="4">
        <f>SUMIFS(df_faturam_zig!K:K,df_faturam_zig!L:L,Conciliacao!A156)</f>
        <v/>
      </c>
      <c r="C156" s="4" t="n"/>
      <c r="D156" s="4">
        <f>SUMIFS(df_faturam_zig!E:E,df_faturam_zig!L:L,Conciliacao!A156,df_faturam_zig!F:F,"DINHEIRO")</f>
        <v/>
      </c>
      <c r="E156" s="4">
        <f>SUMIFS(view_parc_agrup!G:G,view_parc_agrup!F:F,Conciliacao!A156)</f>
        <v/>
      </c>
      <c r="F156" s="7">
        <f>SUMIFS(df_mutuos!H:H,df_mutuos!B:B,Conciliacao!A156)</f>
        <v/>
      </c>
      <c r="G156" s="8">
        <f>SUMIFS(df_extratos!I:I,df_extratos!F:F,Conciliacao!A156,df_extratos!G:G,"CREDITO")</f>
        <v/>
      </c>
      <c r="H156" s="24">
        <f>SUMIFS(df_tesouraria_trans!E:E,df_tesouraria_trans!D:D,Conciliacao!A156)</f>
        <v/>
      </c>
      <c r="I156" s="10">
        <f>SUM(B156:F156)-SUM(G156:H156)</f>
        <v/>
      </c>
      <c r="J156" s="5">
        <f>SUMIFS(df_blueme_sem_parcelamento!F:F,df_blueme_sem_parcelamento!I:I,Conciliacao!A156)</f>
        <v/>
      </c>
      <c r="K156" s="5">
        <f>SUMIFS(df_blueme_com_parcelamento!I:I,df_blueme_com_parcelamento!L:L,Conciliacao!A156)</f>
        <v/>
      </c>
      <c r="L156" s="9">
        <f>SUMIFS(df_mutuos!I:I,df_mutuos!B:B,Conciliacao!A156,df_mutuos!G:G,0)</f>
        <v/>
      </c>
      <c r="M156" s="9">
        <f>SUMIFS(df_taxas_bancarias!E:E,df_taxas_bancarias!D:D,Conciliacao!A156,df_taxas_bancarias!F:F,"b'\x00'")</f>
        <v/>
      </c>
      <c r="N156" s="11">
        <f>SUMIFS(df_extratos!I:I,df_extratos!F:F,Conciliacao!A156,df_extratos!G:G,"DEBITO")</f>
        <v/>
      </c>
      <c r="O156" s="12">
        <f>SUM(J156:M156)+N156</f>
        <v/>
      </c>
      <c r="P156" s="26">
        <f>O156-I156</f>
        <v/>
      </c>
    </row>
    <row r="157" hidden="1">
      <c r="A157" s="6">
        <f>A156+1</f>
        <v/>
      </c>
      <c r="B157" s="4">
        <f>SUMIFS(df_faturam_zig!K:K,df_faturam_zig!L:L,Conciliacao!A157)</f>
        <v/>
      </c>
      <c r="C157" s="4" t="n"/>
      <c r="D157" s="4">
        <f>SUMIFS(df_faturam_zig!E:E,df_faturam_zig!L:L,Conciliacao!A157,df_faturam_zig!F:F,"DINHEIRO")</f>
        <v/>
      </c>
      <c r="E157" s="4">
        <f>SUMIFS(view_parc_agrup!G:G,view_parc_agrup!F:F,Conciliacao!A157)</f>
        <v/>
      </c>
      <c r="F157" s="7">
        <f>SUMIFS(df_mutuos!H:H,df_mutuos!B:B,Conciliacao!A157)</f>
        <v/>
      </c>
      <c r="G157" s="8">
        <f>SUMIFS(df_extratos!I:I,df_extratos!F:F,Conciliacao!A157,df_extratos!G:G,"CREDITO")</f>
        <v/>
      </c>
      <c r="H157" s="24">
        <f>SUMIFS(df_tesouraria_trans!E:E,df_tesouraria_trans!D:D,Conciliacao!A157)</f>
        <v/>
      </c>
      <c r="I157" s="10">
        <f>SUM(B157:F157)-SUM(G157:H157)</f>
        <v/>
      </c>
      <c r="J157" s="5">
        <f>SUMIFS(df_blueme_sem_parcelamento!F:F,df_blueme_sem_parcelamento!I:I,Conciliacao!A157)</f>
        <v/>
      </c>
      <c r="K157" s="5">
        <f>SUMIFS(df_blueme_com_parcelamento!I:I,df_blueme_com_parcelamento!L:L,Conciliacao!A157)</f>
        <v/>
      </c>
      <c r="L157" s="9">
        <f>SUMIFS(df_mutuos!I:I,df_mutuos!B:B,Conciliacao!A157,df_mutuos!G:G,0)</f>
        <v/>
      </c>
      <c r="M157" s="9">
        <f>SUMIFS(df_taxas_bancarias!E:E,df_taxas_bancarias!D:D,Conciliacao!A157,df_taxas_bancarias!F:F,"b'\x00'")</f>
        <v/>
      </c>
      <c r="N157" s="11">
        <f>SUMIFS(df_extratos!I:I,df_extratos!F:F,Conciliacao!A157,df_extratos!G:G,"DEBITO")</f>
        <v/>
      </c>
      <c r="O157" s="12">
        <f>SUM(J157:M157)+N157</f>
        <v/>
      </c>
      <c r="P157" s="26">
        <f>O157-I157</f>
        <v/>
      </c>
    </row>
    <row r="158" hidden="1">
      <c r="A158" s="6">
        <f>A157+1</f>
        <v/>
      </c>
      <c r="B158" s="4">
        <f>SUMIFS(df_faturam_zig!K:K,df_faturam_zig!L:L,Conciliacao!A158)</f>
        <v/>
      </c>
      <c r="C158" s="4" t="n"/>
      <c r="D158" s="4">
        <f>SUMIFS(df_faturam_zig!E:E,df_faturam_zig!L:L,Conciliacao!A158,df_faturam_zig!F:F,"DINHEIRO")</f>
        <v/>
      </c>
      <c r="E158" s="4">
        <f>SUMIFS(view_parc_agrup!G:G,view_parc_agrup!F:F,Conciliacao!A158)</f>
        <v/>
      </c>
      <c r="F158" s="7">
        <f>SUMIFS(df_mutuos!H:H,df_mutuos!B:B,Conciliacao!A158)</f>
        <v/>
      </c>
      <c r="G158" s="8">
        <f>SUMIFS(df_extratos!I:I,df_extratos!F:F,Conciliacao!A158,df_extratos!G:G,"CREDITO")</f>
        <v/>
      </c>
      <c r="H158" s="24">
        <f>SUMIFS(df_tesouraria_trans!E:E,df_tesouraria_trans!D:D,Conciliacao!A158)</f>
        <v/>
      </c>
      <c r="I158" s="10">
        <f>SUM(B158:F158)-SUM(G158:H158)</f>
        <v/>
      </c>
      <c r="J158" s="5">
        <f>SUMIFS(df_blueme_sem_parcelamento!F:F,df_blueme_sem_parcelamento!I:I,Conciliacao!A158)</f>
        <v/>
      </c>
      <c r="K158" s="5">
        <f>SUMIFS(df_blueme_com_parcelamento!I:I,df_blueme_com_parcelamento!L:L,Conciliacao!A158)</f>
        <v/>
      </c>
      <c r="L158" s="9">
        <f>SUMIFS(df_mutuos!I:I,df_mutuos!B:B,Conciliacao!A158,df_mutuos!G:G,0)</f>
        <v/>
      </c>
      <c r="M158" s="9">
        <f>SUMIFS(df_taxas_bancarias!E:E,df_taxas_bancarias!D:D,Conciliacao!A158,df_taxas_bancarias!F:F,"b'\x00'")</f>
        <v/>
      </c>
      <c r="N158" s="11">
        <f>SUMIFS(df_extratos!I:I,df_extratos!F:F,Conciliacao!A158,df_extratos!G:G,"DEBITO")</f>
        <v/>
      </c>
      <c r="O158" s="12">
        <f>SUM(J158:M158)+N158</f>
        <v/>
      </c>
      <c r="P158" s="26">
        <f>O158-I158</f>
        <v/>
      </c>
    </row>
    <row r="159" hidden="1">
      <c r="A159" s="6">
        <f>A158+1</f>
        <v/>
      </c>
      <c r="B159" s="4">
        <f>SUMIFS(df_faturam_zig!K:K,df_faturam_zig!L:L,Conciliacao!A159)</f>
        <v/>
      </c>
      <c r="C159" s="4" t="n"/>
      <c r="D159" s="4">
        <f>SUMIFS(df_faturam_zig!E:E,df_faturam_zig!L:L,Conciliacao!A159,df_faturam_zig!F:F,"DINHEIRO")</f>
        <v/>
      </c>
      <c r="E159" s="4">
        <f>SUMIFS(view_parc_agrup!G:G,view_parc_agrup!F:F,Conciliacao!A159)</f>
        <v/>
      </c>
      <c r="F159" s="7">
        <f>SUMIFS(df_mutuos!H:H,df_mutuos!B:B,Conciliacao!A159)</f>
        <v/>
      </c>
      <c r="G159" s="8">
        <f>SUMIFS(df_extratos!I:I,df_extratos!F:F,Conciliacao!A159,df_extratos!G:G,"CREDITO")</f>
        <v/>
      </c>
      <c r="H159" s="24">
        <f>SUMIFS(df_tesouraria_trans!E:E,df_tesouraria_trans!D:D,Conciliacao!A159)</f>
        <v/>
      </c>
      <c r="I159" s="10">
        <f>SUM(B159:F159)-SUM(G159:H159)</f>
        <v/>
      </c>
      <c r="J159" s="5">
        <f>SUMIFS(df_blueme_sem_parcelamento!F:F,df_blueme_sem_parcelamento!I:I,Conciliacao!A159)</f>
        <v/>
      </c>
      <c r="K159" s="5">
        <f>SUMIFS(df_blueme_com_parcelamento!I:I,df_blueme_com_parcelamento!L:L,Conciliacao!A159)</f>
        <v/>
      </c>
      <c r="L159" s="9">
        <f>SUMIFS(df_mutuos!I:I,df_mutuos!B:B,Conciliacao!A159,df_mutuos!G:G,0)</f>
        <v/>
      </c>
      <c r="M159" s="9">
        <f>SUMIFS(df_taxas_bancarias!E:E,df_taxas_bancarias!D:D,Conciliacao!A159,df_taxas_bancarias!F:F,"b'\x00'")</f>
        <v/>
      </c>
      <c r="N159" s="11">
        <f>SUMIFS(df_extratos!I:I,df_extratos!F:F,Conciliacao!A159,df_extratos!G:G,"DEBITO")</f>
        <v/>
      </c>
      <c r="O159" s="12">
        <f>SUM(J159:M159)+N159</f>
        <v/>
      </c>
      <c r="P159" s="26">
        <f>O159-I159</f>
        <v/>
      </c>
    </row>
    <row r="160" hidden="1">
      <c r="A160" s="6">
        <f>A159+1</f>
        <v/>
      </c>
      <c r="B160" s="4">
        <f>SUMIFS(df_faturam_zig!K:K,df_faturam_zig!L:L,Conciliacao!A160)</f>
        <v/>
      </c>
      <c r="C160" s="4" t="n"/>
      <c r="D160" s="4">
        <f>SUMIFS(df_faturam_zig!E:E,df_faturam_zig!L:L,Conciliacao!A160,df_faturam_zig!F:F,"DINHEIRO")</f>
        <v/>
      </c>
      <c r="E160" s="4">
        <f>SUMIFS(view_parc_agrup!G:G,view_parc_agrup!F:F,Conciliacao!A160)</f>
        <v/>
      </c>
      <c r="F160" s="7">
        <f>SUMIFS(df_mutuos!H:H,df_mutuos!B:B,Conciliacao!A160)</f>
        <v/>
      </c>
      <c r="G160" s="8">
        <f>SUMIFS(df_extratos!I:I,df_extratos!F:F,Conciliacao!A160,df_extratos!G:G,"CREDITO")</f>
        <v/>
      </c>
      <c r="H160" s="24">
        <f>SUMIFS(df_tesouraria_trans!E:E,df_tesouraria_trans!D:D,Conciliacao!A160)</f>
        <v/>
      </c>
      <c r="I160" s="10">
        <f>SUM(B160:F160)-SUM(G160:H160)</f>
        <v/>
      </c>
      <c r="J160" s="5">
        <f>SUMIFS(df_blueme_sem_parcelamento!F:F,df_blueme_sem_parcelamento!I:I,Conciliacao!A160)</f>
        <v/>
      </c>
      <c r="K160" s="5">
        <f>SUMIFS(df_blueme_com_parcelamento!I:I,df_blueme_com_parcelamento!L:L,Conciliacao!A160)</f>
        <v/>
      </c>
      <c r="L160" s="9">
        <f>SUMIFS(df_mutuos!I:I,df_mutuos!B:B,Conciliacao!A160,df_mutuos!G:G,0)</f>
        <v/>
      </c>
      <c r="M160" s="9">
        <f>SUMIFS(df_taxas_bancarias!E:E,df_taxas_bancarias!D:D,Conciliacao!A160,df_taxas_bancarias!F:F,"b'\x00'")</f>
        <v/>
      </c>
      <c r="N160" s="11">
        <f>SUMIFS(df_extratos!I:I,df_extratos!F:F,Conciliacao!A160,df_extratos!G:G,"DEBITO")</f>
        <v/>
      </c>
      <c r="O160" s="12">
        <f>SUM(J160:M160)+N160</f>
        <v/>
      </c>
      <c r="P160" s="26">
        <f>O160-I160</f>
        <v/>
      </c>
    </row>
    <row r="161" hidden="1">
      <c r="A161" s="6">
        <f>A160+1</f>
        <v/>
      </c>
      <c r="B161" s="4">
        <f>SUMIFS(df_faturam_zig!K:K,df_faturam_zig!L:L,Conciliacao!A161)</f>
        <v/>
      </c>
      <c r="C161" s="4" t="n"/>
      <c r="D161" s="4">
        <f>SUMIFS(df_faturam_zig!E:E,df_faturam_zig!L:L,Conciliacao!A161,df_faturam_zig!F:F,"DINHEIRO")</f>
        <v/>
      </c>
      <c r="E161" s="4">
        <f>SUMIFS(view_parc_agrup!G:G,view_parc_agrup!F:F,Conciliacao!A161)</f>
        <v/>
      </c>
      <c r="F161" s="7">
        <f>SUMIFS(df_mutuos!H:H,df_mutuos!B:B,Conciliacao!A161)</f>
        <v/>
      </c>
      <c r="G161" s="8">
        <f>SUMIFS(df_extratos!I:I,df_extratos!F:F,Conciliacao!A161,df_extratos!G:G,"CREDITO")</f>
        <v/>
      </c>
      <c r="H161" s="24">
        <f>SUMIFS(df_tesouraria_trans!E:E,df_tesouraria_trans!D:D,Conciliacao!A161)</f>
        <v/>
      </c>
      <c r="I161" s="10">
        <f>SUM(B161:F161)-SUM(G161:H161)</f>
        <v/>
      </c>
      <c r="J161" s="5">
        <f>SUMIFS(df_blueme_sem_parcelamento!F:F,df_blueme_sem_parcelamento!I:I,Conciliacao!A161)</f>
        <v/>
      </c>
      <c r="K161" s="5">
        <f>SUMIFS(df_blueme_com_parcelamento!I:I,df_blueme_com_parcelamento!L:L,Conciliacao!A161)</f>
        <v/>
      </c>
      <c r="L161" s="9">
        <f>SUMIFS(df_mutuos!I:I,df_mutuos!B:B,Conciliacao!A161,df_mutuos!G:G,0)</f>
        <v/>
      </c>
      <c r="M161" s="9">
        <f>SUMIFS(df_taxas_bancarias!E:E,df_taxas_bancarias!D:D,Conciliacao!A161,df_taxas_bancarias!F:F,"b'\x00'")</f>
        <v/>
      </c>
      <c r="N161" s="11">
        <f>SUMIFS(df_extratos!I:I,df_extratos!F:F,Conciliacao!A161,df_extratos!G:G,"DEBITO")</f>
        <v/>
      </c>
      <c r="O161" s="12">
        <f>SUM(J161:M161)+N161</f>
        <v/>
      </c>
      <c r="P161" s="26">
        <f>O161-I161</f>
        <v/>
      </c>
    </row>
    <row r="162" hidden="1">
      <c r="A162" s="6">
        <f>A161+1</f>
        <v/>
      </c>
      <c r="B162" s="4">
        <f>SUMIFS(df_faturam_zig!K:K,df_faturam_zig!L:L,Conciliacao!A162)</f>
        <v/>
      </c>
      <c r="C162" s="4" t="n"/>
      <c r="D162" s="4">
        <f>SUMIFS(df_faturam_zig!E:E,df_faturam_zig!L:L,Conciliacao!A162,df_faturam_zig!F:F,"DINHEIRO")</f>
        <v/>
      </c>
      <c r="E162" s="4">
        <f>SUMIFS(view_parc_agrup!G:G,view_parc_agrup!F:F,Conciliacao!A162)</f>
        <v/>
      </c>
      <c r="F162" s="7">
        <f>SUMIFS(df_mutuos!H:H,df_mutuos!B:B,Conciliacao!A162)</f>
        <v/>
      </c>
      <c r="G162" s="8">
        <f>SUMIFS(df_extratos!I:I,df_extratos!F:F,Conciliacao!A162,df_extratos!G:G,"CREDITO")</f>
        <v/>
      </c>
      <c r="H162" s="24">
        <f>SUMIFS(df_tesouraria_trans!E:E,df_tesouraria_trans!D:D,Conciliacao!A162)</f>
        <v/>
      </c>
      <c r="I162" s="10">
        <f>SUM(B162:F162)-SUM(G162:H162)</f>
        <v/>
      </c>
      <c r="J162" s="5">
        <f>SUMIFS(df_blueme_sem_parcelamento!F:F,df_blueme_sem_parcelamento!I:I,Conciliacao!A162)</f>
        <v/>
      </c>
      <c r="K162" s="5">
        <f>SUMIFS(df_blueme_com_parcelamento!I:I,df_blueme_com_parcelamento!L:L,Conciliacao!A162)</f>
        <v/>
      </c>
      <c r="L162" s="9">
        <f>SUMIFS(df_mutuos!I:I,df_mutuos!B:B,Conciliacao!A162,df_mutuos!G:G,0)</f>
        <v/>
      </c>
      <c r="M162" s="9">
        <f>SUMIFS(df_taxas_bancarias!E:E,df_taxas_bancarias!D:D,Conciliacao!A162,df_taxas_bancarias!F:F,"b'\x00'")</f>
        <v/>
      </c>
      <c r="N162" s="11">
        <f>SUMIFS(df_extratos!I:I,df_extratos!F:F,Conciliacao!A162,df_extratos!G:G,"DEBITO")</f>
        <v/>
      </c>
      <c r="O162" s="12">
        <f>SUM(J162:M162)+N162</f>
        <v/>
      </c>
      <c r="P162" s="26">
        <f>O162-I162</f>
        <v/>
      </c>
    </row>
    <row r="163" hidden="1">
      <c r="A163" s="6">
        <f>A162+1</f>
        <v/>
      </c>
      <c r="B163" s="4">
        <f>SUMIFS(df_faturam_zig!K:K,df_faturam_zig!L:L,Conciliacao!A163)</f>
        <v/>
      </c>
      <c r="C163" s="4" t="n"/>
      <c r="D163" s="4">
        <f>SUMIFS(df_faturam_zig!E:E,df_faturam_zig!L:L,Conciliacao!A163,df_faturam_zig!F:F,"DINHEIRO")</f>
        <v/>
      </c>
      <c r="E163" s="4">
        <f>SUMIFS(view_parc_agrup!G:G,view_parc_agrup!F:F,Conciliacao!A163)</f>
        <v/>
      </c>
      <c r="F163" s="7">
        <f>SUMIFS(df_mutuos!H:H,df_mutuos!B:B,Conciliacao!A163)</f>
        <v/>
      </c>
      <c r="G163" s="8">
        <f>SUMIFS(df_extratos!I:I,df_extratos!F:F,Conciliacao!A163,df_extratos!G:G,"CREDITO")</f>
        <v/>
      </c>
      <c r="H163" s="24">
        <f>SUMIFS(df_tesouraria_trans!E:E,df_tesouraria_trans!D:D,Conciliacao!A163)</f>
        <v/>
      </c>
      <c r="I163" s="10">
        <f>SUM(B163:F163)-SUM(G163:H163)</f>
        <v/>
      </c>
      <c r="J163" s="5">
        <f>SUMIFS(df_blueme_sem_parcelamento!F:F,df_blueme_sem_parcelamento!I:I,Conciliacao!A163)</f>
        <v/>
      </c>
      <c r="K163" s="5">
        <f>SUMIFS(df_blueme_com_parcelamento!I:I,df_blueme_com_parcelamento!L:L,Conciliacao!A163)</f>
        <v/>
      </c>
      <c r="L163" s="9">
        <f>SUMIFS(df_mutuos!I:I,df_mutuos!B:B,Conciliacao!A163,df_mutuos!G:G,0)</f>
        <v/>
      </c>
      <c r="M163" s="9">
        <f>SUMIFS(df_taxas_bancarias!E:E,df_taxas_bancarias!D:D,Conciliacao!A163,df_taxas_bancarias!F:F,"b'\x00'")</f>
        <v/>
      </c>
      <c r="N163" s="11">
        <f>SUMIFS(df_extratos!I:I,df_extratos!F:F,Conciliacao!A163,df_extratos!G:G,"DEBITO")</f>
        <v/>
      </c>
      <c r="O163" s="12">
        <f>SUM(J163:M163)+N163</f>
        <v/>
      </c>
      <c r="P163" s="26">
        <f>O163-I163</f>
        <v/>
      </c>
    </row>
    <row r="164" hidden="1">
      <c r="A164" s="6">
        <f>A163+1</f>
        <v/>
      </c>
      <c r="B164" s="4">
        <f>SUMIFS(df_faturam_zig!K:K,df_faturam_zig!L:L,Conciliacao!A164)</f>
        <v/>
      </c>
      <c r="C164" s="4" t="n"/>
      <c r="D164" s="4">
        <f>SUMIFS(df_faturam_zig!E:E,df_faturam_zig!L:L,Conciliacao!A164,df_faturam_zig!F:F,"DINHEIRO")</f>
        <v/>
      </c>
      <c r="E164" s="4">
        <f>SUMIFS(view_parc_agrup!G:G,view_parc_agrup!F:F,Conciliacao!A164)</f>
        <v/>
      </c>
      <c r="F164" s="7">
        <f>SUMIFS(df_mutuos!H:H,df_mutuos!B:B,Conciliacao!A164)</f>
        <v/>
      </c>
      <c r="G164" s="8">
        <f>SUMIFS(df_extratos!I:I,df_extratos!F:F,Conciliacao!A164,df_extratos!G:G,"CREDITO")</f>
        <v/>
      </c>
      <c r="H164" s="24">
        <f>SUMIFS(df_tesouraria_trans!E:E,df_tesouraria_trans!D:D,Conciliacao!A164)</f>
        <v/>
      </c>
      <c r="I164" s="10">
        <f>SUM(B164:F164)-SUM(G164:H164)</f>
        <v/>
      </c>
      <c r="J164" s="5">
        <f>SUMIFS(df_blueme_sem_parcelamento!F:F,df_blueme_sem_parcelamento!I:I,Conciliacao!A164)</f>
        <v/>
      </c>
      <c r="K164" s="5">
        <f>SUMIFS(df_blueme_com_parcelamento!I:I,df_blueme_com_parcelamento!L:L,Conciliacao!A164)</f>
        <v/>
      </c>
      <c r="L164" s="9">
        <f>SUMIFS(df_mutuos!I:I,df_mutuos!B:B,Conciliacao!A164,df_mutuos!G:G,0)</f>
        <v/>
      </c>
      <c r="M164" s="9">
        <f>SUMIFS(df_taxas_bancarias!E:E,df_taxas_bancarias!D:D,Conciliacao!A164,df_taxas_bancarias!F:F,"b'\x00'")</f>
        <v/>
      </c>
      <c r="N164" s="11">
        <f>SUMIFS(df_extratos!I:I,df_extratos!F:F,Conciliacao!A164,df_extratos!G:G,"DEBITO")</f>
        <v/>
      </c>
      <c r="O164" s="12">
        <f>SUM(J164:M164)+N164</f>
        <v/>
      </c>
      <c r="P164" s="26">
        <f>O164-I164</f>
        <v/>
      </c>
    </row>
    <row r="165" hidden="1">
      <c r="A165" s="6">
        <f>A164+1</f>
        <v/>
      </c>
      <c r="B165" s="4">
        <f>SUMIFS(df_faturam_zig!K:K,df_faturam_zig!L:L,Conciliacao!A165)</f>
        <v/>
      </c>
      <c r="C165" s="4" t="n"/>
      <c r="D165" s="4">
        <f>SUMIFS(df_faturam_zig!E:E,df_faturam_zig!L:L,Conciliacao!A165,df_faturam_zig!F:F,"DINHEIRO")</f>
        <v/>
      </c>
      <c r="E165" s="4">
        <f>SUMIFS(view_parc_agrup!G:G,view_parc_agrup!F:F,Conciliacao!A165)</f>
        <v/>
      </c>
      <c r="F165" s="7">
        <f>SUMIFS(df_mutuos!H:H,df_mutuos!B:B,Conciliacao!A165)</f>
        <v/>
      </c>
      <c r="G165" s="8">
        <f>SUMIFS(df_extratos!I:I,df_extratos!F:F,Conciliacao!A165,df_extratos!G:G,"CREDITO")</f>
        <v/>
      </c>
      <c r="H165" s="24">
        <f>SUMIFS(df_tesouraria_trans!E:E,df_tesouraria_trans!D:D,Conciliacao!A165)</f>
        <v/>
      </c>
      <c r="I165" s="10">
        <f>SUM(B165:F165)-SUM(G165:H165)</f>
        <v/>
      </c>
      <c r="J165" s="5">
        <f>SUMIFS(df_blueme_sem_parcelamento!F:F,df_blueme_sem_parcelamento!I:I,Conciliacao!A165)</f>
        <v/>
      </c>
      <c r="K165" s="5">
        <f>SUMIFS(df_blueme_com_parcelamento!I:I,df_blueme_com_parcelamento!L:L,Conciliacao!A165)</f>
        <v/>
      </c>
      <c r="L165" s="9">
        <f>SUMIFS(df_mutuos!I:I,df_mutuos!B:B,Conciliacao!A165,df_mutuos!G:G,0)</f>
        <v/>
      </c>
      <c r="M165" s="9">
        <f>SUMIFS(df_taxas_bancarias!E:E,df_taxas_bancarias!D:D,Conciliacao!A165,df_taxas_bancarias!F:F,"b'\x00'")</f>
        <v/>
      </c>
      <c r="N165" s="11">
        <f>SUMIFS(df_extratos!I:I,df_extratos!F:F,Conciliacao!A165,df_extratos!G:G,"DEBITO")</f>
        <v/>
      </c>
      <c r="O165" s="12">
        <f>SUM(J165:M165)+N165</f>
        <v/>
      </c>
      <c r="P165" s="26">
        <f>O165-I165</f>
        <v/>
      </c>
    </row>
    <row r="166" hidden="1">
      <c r="A166" s="6">
        <f>A165+1</f>
        <v/>
      </c>
      <c r="B166" s="4">
        <f>SUMIFS(df_faturam_zig!K:K,df_faturam_zig!L:L,Conciliacao!A166)</f>
        <v/>
      </c>
      <c r="C166" s="4" t="n"/>
      <c r="D166" s="4">
        <f>SUMIFS(df_faturam_zig!E:E,df_faturam_zig!L:L,Conciliacao!A166,df_faturam_zig!F:F,"DINHEIRO")</f>
        <v/>
      </c>
      <c r="E166" s="4">
        <f>SUMIFS(view_parc_agrup!G:G,view_parc_agrup!F:F,Conciliacao!A166)</f>
        <v/>
      </c>
      <c r="F166" s="7">
        <f>SUMIFS(df_mutuos!H:H,df_mutuos!B:B,Conciliacao!A166)</f>
        <v/>
      </c>
      <c r="G166" s="8">
        <f>SUMIFS(df_extratos!I:I,df_extratos!F:F,Conciliacao!A166,df_extratos!G:G,"CREDITO")</f>
        <v/>
      </c>
      <c r="H166" s="24">
        <f>SUMIFS(df_tesouraria_trans!E:E,df_tesouraria_trans!D:D,Conciliacao!A166)</f>
        <v/>
      </c>
      <c r="I166" s="10">
        <f>SUM(B166:F166)-SUM(G166:H166)</f>
        <v/>
      </c>
      <c r="J166" s="5">
        <f>SUMIFS(df_blueme_sem_parcelamento!F:F,df_blueme_sem_parcelamento!I:I,Conciliacao!A166)</f>
        <v/>
      </c>
      <c r="K166" s="5">
        <f>SUMIFS(df_blueme_com_parcelamento!I:I,df_blueme_com_parcelamento!L:L,Conciliacao!A166)</f>
        <v/>
      </c>
      <c r="L166" s="9">
        <f>SUMIFS(df_mutuos!I:I,df_mutuos!B:B,Conciliacao!A166,df_mutuos!G:G,0)</f>
        <v/>
      </c>
      <c r="M166" s="9">
        <f>SUMIFS(df_taxas_bancarias!E:E,df_taxas_bancarias!D:D,Conciliacao!A166,df_taxas_bancarias!F:F,"b'\x00'")</f>
        <v/>
      </c>
      <c r="N166" s="11">
        <f>SUMIFS(df_extratos!I:I,df_extratos!F:F,Conciliacao!A166,df_extratos!G:G,"DEBITO")</f>
        <v/>
      </c>
      <c r="O166" s="12">
        <f>SUM(J166:M166)+N166</f>
        <v/>
      </c>
      <c r="P166" s="26">
        <f>O166-I166</f>
        <v/>
      </c>
    </row>
    <row r="167" hidden="1">
      <c r="A167" s="6">
        <f>A166+1</f>
        <v/>
      </c>
      <c r="B167" s="4">
        <f>SUMIFS(df_faturam_zig!K:K,df_faturam_zig!L:L,Conciliacao!A167)</f>
        <v/>
      </c>
      <c r="C167" s="4" t="n"/>
      <c r="D167" s="4">
        <f>SUMIFS(df_faturam_zig!E:E,df_faturam_zig!L:L,Conciliacao!A167,df_faturam_zig!F:F,"DINHEIRO")</f>
        <v/>
      </c>
      <c r="E167" s="4">
        <f>SUMIFS(view_parc_agrup!G:G,view_parc_agrup!F:F,Conciliacao!A167)</f>
        <v/>
      </c>
      <c r="F167" s="7">
        <f>SUMIFS(df_mutuos!H:H,df_mutuos!B:B,Conciliacao!A167)</f>
        <v/>
      </c>
      <c r="G167" s="8">
        <f>SUMIFS(df_extratos!I:I,df_extratos!F:F,Conciliacao!A167,df_extratos!G:G,"CREDITO")</f>
        <v/>
      </c>
      <c r="H167" s="24">
        <f>SUMIFS(df_tesouraria_trans!E:E,df_tesouraria_trans!D:D,Conciliacao!A167)</f>
        <v/>
      </c>
      <c r="I167" s="10">
        <f>SUM(B167:F167)-SUM(G167:H167)</f>
        <v/>
      </c>
      <c r="J167" s="5">
        <f>SUMIFS(df_blueme_sem_parcelamento!F:F,df_blueme_sem_parcelamento!I:I,Conciliacao!A167)</f>
        <v/>
      </c>
      <c r="K167" s="5">
        <f>SUMIFS(df_blueme_com_parcelamento!I:I,df_blueme_com_parcelamento!L:L,Conciliacao!A167)</f>
        <v/>
      </c>
      <c r="L167" s="9">
        <f>SUMIFS(df_mutuos!I:I,df_mutuos!B:B,Conciliacao!A167,df_mutuos!G:G,0)</f>
        <v/>
      </c>
      <c r="M167" s="9">
        <f>SUMIFS(df_taxas_bancarias!E:E,df_taxas_bancarias!D:D,Conciliacao!A167,df_taxas_bancarias!F:F,"b'\x00'")</f>
        <v/>
      </c>
      <c r="N167" s="11">
        <f>SUMIFS(df_extratos!I:I,df_extratos!F:F,Conciliacao!A167,df_extratos!G:G,"DEBITO")</f>
        <v/>
      </c>
      <c r="O167" s="12">
        <f>SUM(J167:M167)+N167</f>
        <v/>
      </c>
      <c r="P167" s="26">
        <f>O167-I167</f>
        <v/>
      </c>
    </row>
    <row r="168" hidden="1">
      <c r="A168" s="6">
        <f>A167+1</f>
        <v/>
      </c>
      <c r="B168" s="4">
        <f>SUMIFS(df_faturam_zig!K:K,df_faturam_zig!L:L,Conciliacao!A168)</f>
        <v/>
      </c>
      <c r="C168" s="4" t="n"/>
      <c r="D168" s="4">
        <f>SUMIFS(df_faturam_zig!E:E,df_faturam_zig!L:L,Conciliacao!A168,df_faturam_zig!F:F,"DINHEIRO")</f>
        <v/>
      </c>
      <c r="E168" s="4">
        <f>SUMIFS(view_parc_agrup!G:G,view_parc_agrup!F:F,Conciliacao!A168)</f>
        <v/>
      </c>
      <c r="F168" s="7">
        <f>SUMIFS(df_mutuos!H:H,df_mutuos!B:B,Conciliacao!A168)</f>
        <v/>
      </c>
      <c r="G168" s="8">
        <f>SUMIFS(df_extratos!I:I,df_extratos!F:F,Conciliacao!A168,df_extratos!G:G,"CREDITO")</f>
        <v/>
      </c>
      <c r="H168" s="24">
        <f>SUMIFS(df_tesouraria_trans!E:E,df_tesouraria_trans!D:D,Conciliacao!A168)</f>
        <v/>
      </c>
      <c r="I168" s="10">
        <f>SUM(B168:F168)-SUM(G168:H168)</f>
        <v/>
      </c>
      <c r="J168" s="5">
        <f>SUMIFS(df_blueme_sem_parcelamento!F:F,df_blueme_sem_parcelamento!I:I,Conciliacao!A168)</f>
        <v/>
      </c>
      <c r="K168" s="5">
        <f>SUMIFS(df_blueme_com_parcelamento!I:I,df_blueme_com_parcelamento!L:L,Conciliacao!A168)</f>
        <v/>
      </c>
      <c r="L168" s="9">
        <f>SUMIFS(df_mutuos!I:I,df_mutuos!B:B,Conciliacao!A168,df_mutuos!G:G,0)</f>
        <v/>
      </c>
      <c r="M168" s="9">
        <f>SUMIFS(df_taxas_bancarias!E:E,df_taxas_bancarias!D:D,Conciliacao!A168,df_taxas_bancarias!F:F,"b'\x00'")</f>
        <v/>
      </c>
      <c r="N168" s="11">
        <f>SUMIFS(df_extratos!I:I,df_extratos!F:F,Conciliacao!A168,df_extratos!G:G,"DEBITO")</f>
        <v/>
      </c>
      <c r="O168" s="12">
        <f>SUM(J168:M168)+N168</f>
        <v/>
      </c>
      <c r="P168" s="26">
        <f>O168-I168</f>
        <v/>
      </c>
    </row>
    <row r="169" hidden="1">
      <c r="A169" s="6">
        <f>A168+1</f>
        <v/>
      </c>
      <c r="B169" s="4">
        <f>SUMIFS(df_faturam_zig!K:K,df_faturam_zig!L:L,Conciliacao!A169)</f>
        <v/>
      </c>
      <c r="C169" s="4" t="n"/>
      <c r="D169" s="4">
        <f>SUMIFS(df_faturam_zig!E:E,df_faturam_zig!L:L,Conciliacao!A169,df_faturam_zig!F:F,"DINHEIRO")</f>
        <v/>
      </c>
      <c r="E169" s="4">
        <f>SUMIFS(view_parc_agrup!G:G,view_parc_agrup!F:F,Conciliacao!A169)</f>
        <v/>
      </c>
      <c r="F169" s="7">
        <f>SUMIFS(df_mutuos!H:H,df_mutuos!B:B,Conciliacao!A169)</f>
        <v/>
      </c>
      <c r="G169" s="8">
        <f>SUMIFS(df_extratos!I:I,df_extratos!F:F,Conciliacao!A169,df_extratos!G:G,"CREDITO")</f>
        <v/>
      </c>
      <c r="H169" s="24">
        <f>SUMIFS(df_tesouraria_trans!E:E,df_tesouraria_trans!D:D,Conciliacao!A169)</f>
        <v/>
      </c>
      <c r="I169" s="10">
        <f>SUM(B169:F169)-SUM(G169:H169)</f>
        <v/>
      </c>
      <c r="J169" s="5">
        <f>SUMIFS(df_blueme_sem_parcelamento!F:F,df_blueme_sem_parcelamento!I:I,Conciliacao!A169)</f>
        <v/>
      </c>
      <c r="K169" s="5">
        <f>SUMIFS(df_blueme_com_parcelamento!I:I,df_blueme_com_parcelamento!L:L,Conciliacao!A169)</f>
        <v/>
      </c>
      <c r="L169" s="9">
        <f>SUMIFS(df_mutuos!I:I,df_mutuos!B:B,Conciliacao!A169,df_mutuos!G:G,0)</f>
        <v/>
      </c>
      <c r="M169" s="9">
        <f>SUMIFS(df_taxas_bancarias!E:E,df_taxas_bancarias!D:D,Conciliacao!A169,df_taxas_bancarias!F:F,"b'\x00'")</f>
        <v/>
      </c>
      <c r="N169" s="11">
        <f>SUMIFS(df_extratos!I:I,df_extratos!F:F,Conciliacao!A169,df_extratos!G:G,"DEBITO")</f>
        <v/>
      </c>
      <c r="O169" s="12">
        <f>SUM(J169:M169)+N169</f>
        <v/>
      </c>
      <c r="P169" s="26">
        <f>O169-I169</f>
        <v/>
      </c>
    </row>
    <row r="170" hidden="1">
      <c r="A170" s="6">
        <f>A169+1</f>
        <v/>
      </c>
      <c r="B170" s="4">
        <f>SUMIFS(df_faturam_zig!K:K,df_faturam_zig!L:L,Conciliacao!A170)</f>
        <v/>
      </c>
      <c r="C170" s="4" t="n"/>
      <c r="D170" s="4">
        <f>SUMIFS(df_faturam_zig!E:E,df_faturam_zig!L:L,Conciliacao!A170,df_faturam_zig!F:F,"DINHEIRO")</f>
        <v/>
      </c>
      <c r="E170" s="4">
        <f>SUMIFS(view_parc_agrup!G:G,view_parc_agrup!F:F,Conciliacao!A170)</f>
        <v/>
      </c>
      <c r="F170" s="7">
        <f>SUMIFS(df_mutuos!H:H,df_mutuos!B:B,Conciliacao!A170)</f>
        <v/>
      </c>
      <c r="G170" s="8">
        <f>SUMIFS(df_extratos!I:I,df_extratos!F:F,Conciliacao!A170,df_extratos!G:G,"CREDITO")</f>
        <v/>
      </c>
      <c r="H170" s="24">
        <f>SUMIFS(df_tesouraria_trans!E:E,df_tesouraria_trans!D:D,Conciliacao!A170)</f>
        <v/>
      </c>
      <c r="I170" s="10">
        <f>SUM(B170:F170)-SUM(G170:H170)</f>
        <v/>
      </c>
      <c r="J170" s="5">
        <f>SUMIFS(df_blueme_sem_parcelamento!F:F,df_blueme_sem_parcelamento!I:I,Conciliacao!A170)</f>
        <v/>
      </c>
      <c r="K170" s="5">
        <f>SUMIFS(df_blueme_com_parcelamento!I:I,df_blueme_com_parcelamento!L:L,Conciliacao!A170)</f>
        <v/>
      </c>
      <c r="L170" s="9">
        <f>SUMIFS(df_mutuos!I:I,df_mutuos!B:B,Conciliacao!A170,df_mutuos!G:G,0)</f>
        <v/>
      </c>
      <c r="M170" s="9">
        <f>SUMIFS(df_taxas_bancarias!E:E,df_taxas_bancarias!D:D,Conciliacao!A170,df_taxas_bancarias!F:F,"b'\x00'")</f>
        <v/>
      </c>
      <c r="N170" s="11">
        <f>SUMIFS(df_extratos!I:I,df_extratos!F:F,Conciliacao!A170,df_extratos!G:G,"DEBITO")</f>
        <v/>
      </c>
      <c r="O170" s="12">
        <f>SUM(J170:M170)+N170</f>
        <v/>
      </c>
      <c r="P170" s="26">
        <f>O170-I170</f>
        <v/>
      </c>
    </row>
    <row r="171" hidden="1">
      <c r="A171" s="6">
        <f>A170+1</f>
        <v/>
      </c>
      <c r="B171" s="4">
        <f>SUMIFS(df_faturam_zig!K:K,df_faturam_zig!L:L,Conciliacao!A171)</f>
        <v/>
      </c>
      <c r="C171" s="4" t="n"/>
      <c r="D171" s="4">
        <f>SUMIFS(df_faturam_zig!E:E,df_faturam_zig!L:L,Conciliacao!A171,df_faturam_zig!F:F,"DINHEIRO")</f>
        <v/>
      </c>
      <c r="E171" s="4">
        <f>SUMIFS(view_parc_agrup!G:G,view_parc_agrup!F:F,Conciliacao!A171)</f>
        <v/>
      </c>
      <c r="F171" s="7">
        <f>SUMIFS(df_mutuos!H:H,df_mutuos!B:B,Conciliacao!A171)</f>
        <v/>
      </c>
      <c r="G171" s="8">
        <f>SUMIFS(df_extratos!I:I,df_extratos!F:F,Conciliacao!A171,df_extratos!G:G,"CREDITO")</f>
        <v/>
      </c>
      <c r="H171" s="24">
        <f>SUMIFS(df_tesouraria_trans!E:E,df_tesouraria_trans!D:D,Conciliacao!A171)</f>
        <v/>
      </c>
      <c r="I171" s="10">
        <f>SUM(B171:F171)-SUM(G171:H171)</f>
        <v/>
      </c>
      <c r="J171" s="5">
        <f>SUMIFS(df_blueme_sem_parcelamento!F:F,df_blueme_sem_parcelamento!I:I,Conciliacao!A171)</f>
        <v/>
      </c>
      <c r="K171" s="5">
        <f>SUMIFS(df_blueme_com_parcelamento!I:I,df_blueme_com_parcelamento!L:L,Conciliacao!A171)</f>
        <v/>
      </c>
      <c r="L171" s="9">
        <f>SUMIFS(df_mutuos!I:I,df_mutuos!B:B,Conciliacao!A171,df_mutuos!G:G,0)</f>
        <v/>
      </c>
      <c r="M171" s="9">
        <f>SUMIFS(df_taxas_bancarias!E:E,df_taxas_bancarias!D:D,Conciliacao!A171,df_taxas_bancarias!F:F,"b'\x00'")</f>
        <v/>
      </c>
      <c r="N171" s="11">
        <f>SUMIFS(df_extratos!I:I,df_extratos!F:F,Conciliacao!A171,df_extratos!G:G,"DEBITO")</f>
        <v/>
      </c>
      <c r="O171" s="12">
        <f>SUM(J171:M171)+N171</f>
        <v/>
      </c>
      <c r="P171" s="26">
        <f>O171-I171</f>
        <v/>
      </c>
    </row>
    <row r="172" hidden="1">
      <c r="A172" s="6">
        <f>A171+1</f>
        <v/>
      </c>
      <c r="B172" s="4">
        <f>SUMIFS(df_faturam_zig!K:K,df_faturam_zig!L:L,Conciliacao!A172)</f>
        <v/>
      </c>
      <c r="C172" s="4" t="n"/>
      <c r="D172" s="4">
        <f>SUMIFS(df_faturam_zig!E:E,df_faturam_zig!L:L,Conciliacao!A172,df_faturam_zig!F:F,"DINHEIRO")</f>
        <v/>
      </c>
      <c r="E172" s="4">
        <f>SUMIFS(view_parc_agrup!G:G,view_parc_agrup!F:F,Conciliacao!A172)</f>
        <v/>
      </c>
      <c r="F172" s="7">
        <f>SUMIFS(df_mutuos!H:H,df_mutuos!B:B,Conciliacao!A172)</f>
        <v/>
      </c>
      <c r="G172" s="8">
        <f>SUMIFS(df_extratos!I:I,df_extratos!F:F,Conciliacao!A172,df_extratos!G:G,"CREDITO")</f>
        <v/>
      </c>
      <c r="H172" s="24">
        <f>SUMIFS(df_tesouraria_trans!E:E,df_tesouraria_trans!D:D,Conciliacao!A172)</f>
        <v/>
      </c>
      <c r="I172" s="10">
        <f>SUM(B172:F172)-SUM(G172:H172)</f>
        <v/>
      </c>
      <c r="J172" s="5">
        <f>SUMIFS(df_blueme_sem_parcelamento!F:F,df_blueme_sem_parcelamento!I:I,Conciliacao!A172)</f>
        <v/>
      </c>
      <c r="K172" s="5">
        <f>SUMIFS(df_blueme_com_parcelamento!I:I,df_blueme_com_parcelamento!L:L,Conciliacao!A172)</f>
        <v/>
      </c>
      <c r="L172" s="9">
        <f>SUMIFS(df_mutuos!I:I,df_mutuos!B:B,Conciliacao!A172,df_mutuos!G:G,0)</f>
        <v/>
      </c>
      <c r="M172" s="9">
        <f>SUMIFS(df_taxas_bancarias!E:E,df_taxas_bancarias!D:D,Conciliacao!A172,df_taxas_bancarias!F:F,"b'\x00'")</f>
        <v/>
      </c>
      <c r="N172" s="11">
        <f>SUMIFS(df_extratos!I:I,df_extratos!F:F,Conciliacao!A172,df_extratos!G:G,"DEBITO")</f>
        <v/>
      </c>
      <c r="O172" s="12">
        <f>SUM(J172:M172)+N172</f>
        <v/>
      </c>
      <c r="P172" s="26">
        <f>O172-I172</f>
        <v/>
      </c>
    </row>
    <row r="173" hidden="1">
      <c r="A173" s="6">
        <f>A172+1</f>
        <v/>
      </c>
      <c r="B173" s="4">
        <f>SUMIFS(df_faturam_zig!K:K,df_faturam_zig!L:L,Conciliacao!A173)</f>
        <v/>
      </c>
      <c r="C173" s="4" t="n"/>
      <c r="D173" s="4">
        <f>SUMIFS(df_faturam_zig!E:E,df_faturam_zig!L:L,Conciliacao!A173,df_faturam_zig!F:F,"DINHEIRO")</f>
        <v/>
      </c>
      <c r="E173" s="4">
        <f>SUMIFS(view_parc_agrup!G:G,view_parc_agrup!F:F,Conciliacao!A173)</f>
        <v/>
      </c>
      <c r="F173" s="7">
        <f>SUMIFS(df_mutuos!H:H,df_mutuos!B:B,Conciliacao!A173)</f>
        <v/>
      </c>
      <c r="G173" s="8">
        <f>SUMIFS(df_extratos!I:I,df_extratos!F:F,Conciliacao!A173,df_extratos!G:G,"CREDITO")</f>
        <v/>
      </c>
      <c r="H173" s="24">
        <f>SUMIFS(df_tesouraria_trans!E:E,df_tesouraria_trans!D:D,Conciliacao!A173)</f>
        <v/>
      </c>
      <c r="I173" s="10">
        <f>SUM(B173:F173)-SUM(G173:H173)</f>
        <v/>
      </c>
      <c r="J173" s="5">
        <f>SUMIFS(df_blueme_sem_parcelamento!F:F,df_blueme_sem_parcelamento!I:I,Conciliacao!A173)</f>
        <v/>
      </c>
      <c r="K173" s="5">
        <f>SUMIFS(df_blueme_com_parcelamento!I:I,df_blueme_com_parcelamento!L:L,Conciliacao!A173)</f>
        <v/>
      </c>
      <c r="L173" s="9">
        <f>SUMIFS(df_mutuos!I:I,df_mutuos!B:B,Conciliacao!A173,df_mutuos!G:G,0)</f>
        <v/>
      </c>
      <c r="M173" s="9">
        <f>SUMIFS(df_taxas_bancarias!E:E,df_taxas_bancarias!D:D,Conciliacao!A173,df_taxas_bancarias!F:F,"b'\x00'")</f>
        <v/>
      </c>
      <c r="N173" s="11">
        <f>SUMIFS(df_extratos!I:I,df_extratos!F:F,Conciliacao!A173,df_extratos!G:G,"DEBITO")</f>
        <v/>
      </c>
      <c r="O173" s="12">
        <f>SUM(J173:M173)+N173</f>
        <v/>
      </c>
      <c r="P173" s="26">
        <f>O173-I173</f>
        <v/>
      </c>
    </row>
    <row r="174" hidden="1">
      <c r="A174" s="6">
        <f>A173+1</f>
        <v/>
      </c>
      <c r="B174" s="4">
        <f>SUMIFS(df_faturam_zig!K:K,df_faturam_zig!L:L,Conciliacao!A174)</f>
        <v/>
      </c>
      <c r="C174" s="4" t="n"/>
      <c r="D174" s="4">
        <f>SUMIFS(df_faturam_zig!E:E,df_faturam_zig!L:L,Conciliacao!A174,df_faturam_zig!F:F,"DINHEIRO")</f>
        <v/>
      </c>
      <c r="E174" s="4">
        <f>SUMIFS(view_parc_agrup!G:G,view_parc_agrup!F:F,Conciliacao!A174)</f>
        <v/>
      </c>
      <c r="F174" s="7">
        <f>SUMIFS(df_mutuos!H:H,df_mutuos!B:B,Conciliacao!A174)</f>
        <v/>
      </c>
      <c r="G174" s="8">
        <f>SUMIFS(df_extratos!I:I,df_extratos!F:F,Conciliacao!A174,df_extratos!G:G,"CREDITO")</f>
        <v/>
      </c>
      <c r="H174" s="24">
        <f>SUMIFS(df_tesouraria_trans!E:E,df_tesouraria_trans!D:D,Conciliacao!A174)</f>
        <v/>
      </c>
      <c r="I174" s="10">
        <f>SUM(B174:F174)-SUM(G174:H174)</f>
        <v/>
      </c>
      <c r="J174" s="5">
        <f>SUMIFS(df_blueme_sem_parcelamento!F:F,df_blueme_sem_parcelamento!I:I,Conciliacao!A174)</f>
        <v/>
      </c>
      <c r="K174" s="5">
        <f>SUMIFS(df_blueme_com_parcelamento!I:I,df_blueme_com_parcelamento!L:L,Conciliacao!A174)</f>
        <v/>
      </c>
      <c r="L174" s="9">
        <f>SUMIFS(df_mutuos!I:I,df_mutuos!B:B,Conciliacao!A174,df_mutuos!G:G,0)</f>
        <v/>
      </c>
      <c r="M174" s="9">
        <f>SUMIFS(df_taxas_bancarias!E:E,df_taxas_bancarias!D:D,Conciliacao!A174,df_taxas_bancarias!F:F,"b'\x00'")</f>
        <v/>
      </c>
      <c r="N174" s="11">
        <f>SUMIFS(df_extratos!I:I,df_extratos!F:F,Conciliacao!A174,df_extratos!G:G,"DEBITO")</f>
        <v/>
      </c>
      <c r="O174" s="12">
        <f>SUM(J174:M174)+N174</f>
        <v/>
      </c>
      <c r="P174" s="26">
        <f>O174-I174</f>
        <v/>
      </c>
    </row>
    <row r="175" hidden="1">
      <c r="A175" s="6">
        <f>A174+1</f>
        <v/>
      </c>
      <c r="B175" s="4">
        <f>SUMIFS(df_faturam_zig!K:K,df_faturam_zig!L:L,Conciliacao!A175)</f>
        <v/>
      </c>
      <c r="C175" s="4" t="n"/>
      <c r="D175" s="4">
        <f>SUMIFS(df_faturam_zig!E:E,df_faturam_zig!L:L,Conciliacao!A175,df_faturam_zig!F:F,"DINHEIRO")</f>
        <v/>
      </c>
      <c r="E175" s="4">
        <f>SUMIFS(view_parc_agrup!G:G,view_parc_agrup!F:F,Conciliacao!A175)</f>
        <v/>
      </c>
      <c r="F175" s="7">
        <f>SUMIFS(df_mutuos!H:H,df_mutuos!B:B,Conciliacao!A175)</f>
        <v/>
      </c>
      <c r="G175" s="8">
        <f>SUMIFS(df_extratos!I:I,df_extratos!F:F,Conciliacao!A175,df_extratos!G:G,"CREDITO")</f>
        <v/>
      </c>
      <c r="H175" s="24">
        <f>SUMIFS(df_tesouraria_trans!E:E,df_tesouraria_trans!D:D,Conciliacao!A175)</f>
        <v/>
      </c>
      <c r="I175" s="10">
        <f>SUM(B175:F175)-SUM(G175:H175)</f>
        <v/>
      </c>
      <c r="J175" s="5">
        <f>SUMIFS(df_blueme_sem_parcelamento!F:F,df_blueme_sem_parcelamento!I:I,Conciliacao!A175)</f>
        <v/>
      </c>
      <c r="K175" s="5">
        <f>SUMIFS(df_blueme_com_parcelamento!I:I,df_blueme_com_parcelamento!L:L,Conciliacao!A175)</f>
        <v/>
      </c>
      <c r="L175" s="9">
        <f>SUMIFS(df_mutuos!I:I,df_mutuos!B:B,Conciliacao!A175,df_mutuos!G:G,0)</f>
        <v/>
      </c>
      <c r="M175" s="9">
        <f>SUMIFS(df_taxas_bancarias!E:E,df_taxas_bancarias!D:D,Conciliacao!A175,df_taxas_bancarias!F:F,"b'\x00'")</f>
        <v/>
      </c>
      <c r="N175" s="11">
        <f>SUMIFS(df_extratos!I:I,df_extratos!F:F,Conciliacao!A175,df_extratos!G:G,"DEBITO")</f>
        <v/>
      </c>
      <c r="O175" s="12">
        <f>SUM(J175:M175)+N175</f>
        <v/>
      </c>
      <c r="P175" s="26">
        <f>O175-I175</f>
        <v/>
      </c>
    </row>
    <row r="176" hidden="1">
      <c r="A176" s="6">
        <f>A175+1</f>
        <v/>
      </c>
      <c r="B176" s="4">
        <f>SUMIFS(df_faturam_zig!K:K,df_faturam_zig!L:L,Conciliacao!A176)</f>
        <v/>
      </c>
      <c r="C176" s="4" t="n"/>
      <c r="D176" s="4">
        <f>SUMIFS(df_faturam_zig!E:E,df_faturam_zig!L:L,Conciliacao!A176,df_faturam_zig!F:F,"DINHEIRO")</f>
        <v/>
      </c>
      <c r="E176" s="4">
        <f>SUMIFS(view_parc_agrup!G:G,view_parc_agrup!F:F,Conciliacao!A176)</f>
        <v/>
      </c>
      <c r="F176" s="7">
        <f>SUMIFS(df_mutuos!H:H,df_mutuos!B:B,Conciliacao!A176)</f>
        <v/>
      </c>
      <c r="G176" s="8">
        <f>SUMIFS(df_extratos!I:I,df_extratos!F:F,Conciliacao!A176,df_extratos!G:G,"CREDITO")</f>
        <v/>
      </c>
      <c r="H176" s="24">
        <f>SUMIFS(df_tesouraria_trans!E:E,df_tesouraria_trans!D:D,Conciliacao!A176)</f>
        <v/>
      </c>
      <c r="I176" s="10">
        <f>SUM(B176:F176)-SUM(G176:H176)</f>
        <v/>
      </c>
      <c r="J176" s="5">
        <f>SUMIFS(df_blueme_sem_parcelamento!F:F,df_blueme_sem_parcelamento!I:I,Conciliacao!A176)</f>
        <v/>
      </c>
      <c r="K176" s="5">
        <f>SUMIFS(df_blueme_com_parcelamento!I:I,df_blueme_com_parcelamento!L:L,Conciliacao!A176)</f>
        <v/>
      </c>
      <c r="L176" s="9">
        <f>SUMIFS(df_mutuos!I:I,df_mutuos!B:B,Conciliacao!A176,df_mutuos!G:G,0)</f>
        <v/>
      </c>
      <c r="M176" s="9">
        <f>SUMIFS(df_taxas_bancarias!E:E,df_taxas_bancarias!D:D,Conciliacao!A176,df_taxas_bancarias!F:F,"b'\x00'")</f>
        <v/>
      </c>
      <c r="N176" s="11">
        <f>SUMIFS(df_extratos!I:I,df_extratos!F:F,Conciliacao!A176,df_extratos!G:G,"DEBITO")</f>
        <v/>
      </c>
      <c r="O176" s="12">
        <f>SUM(J176:M176)+N176</f>
        <v/>
      </c>
      <c r="P176" s="26">
        <f>O176-I176</f>
        <v/>
      </c>
    </row>
    <row r="177" hidden="1">
      <c r="A177" s="6">
        <f>A176+1</f>
        <v/>
      </c>
      <c r="B177" s="4">
        <f>SUMIFS(df_faturam_zig!K:K,df_faturam_zig!L:L,Conciliacao!A177)</f>
        <v/>
      </c>
      <c r="C177" s="4" t="n"/>
      <c r="D177" s="4">
        <f>SUMIFS(df_faturam_zig!E:E,df_faturam_zig!L:L,Conciliacao!A177,df_faturam_zig!F:F,"DINHEIRO")</f>
        <v/>
      </c>
      <c r="E177" s="4">
        <f>SUMIFS(view_parc_agrup!G:G,view_parc_agrup!F:F,Conciliacao!A177)</f>
        <v/>
      </c>
      <c r="F177" s="7">
        <f>SUMIFS(df_mutuos!H:H,df_mutuos!B:B,Conciliacao!A177)</f>
        <v/>
      </c>
      <c r="G177" s="8">
        <f>SUMIFS(df_extratos!I:I,df_extratos!F:F,Conciliacao!A177,df_extratos!G:G,"CREDITO")</f>
        <v/>
      </c>
      <c r="H177" s="24">
        <f>SUMIFS(df_tesouraria_trans!E:E,df_tesouraria_trans!D:D,Conciliacao!A177)</f>
        <v/>
      </c>
      <c r="I177" s="10">
        <f>SUM(B177:F177)-SUM(G177:H177)</f>
        <v/>
      </c>
      <c r="J177" s="5">
        <f>SUMIFS(df_blueme_sem_parcelamento!F:F,df_blueme_sem_parcelamento!I:I,Conciliacao!A177)</f>
        <v/>
      </c>
      <c r="K177" s="5">
        <f>SUMIFS(df_blueme_com_parcelamento!I:I,df_blueme_com_parcelamento!L:L,Conciliacao!A177)</f>
        <v/>
      </c>
      <c r="L177" s="9">
        <f>SUMIFS(df_mutuos!I:I,df_mutuos!B:B,Conciliacao!A177,df_mutuos!G:G,0)</f>
        <v/>
      </c>
      <c r="M177" s="9">
        <f>SUMIFS(df_taxas_bancarias!E:E,df_taxas_bancarias!D:D,Conciliacao!A177,df_taxas_bancarias!F:F,"b'\x00'")</f>
        <v/>
      </c>
      <c r="N177" s="11">
        <f>SUMIFS(df_extratos!I:I,df_extratos!F:F,Conciliacao!A177,df_extratos!G:G,"DEBITO")</f>
        <v/>
      </c>
      <c r="O177" s="12">
        <f>SUM(J177:M177)+N177</f>
        <v/>
      </c>
      <c r="P177" s="26">
        <f>O177-I177</f>
        <v/>
      </c>
    </row>
    <row r="178" hidden="1">
      <c r="A178" s="6">
        <f>A177+1</f>
        <v/>
      </c>
      <c r="B178" s="4">
        <f>SUMIFS(df_faturam_zig!K:K,df_faturam_zig!L:L,Conciliacao!A178)</f>
        <v/>
      </c>
      <c r="C178" s="4" t="n"/>
      <c r="D178" s="4">
        <f>SUMIFS(df_faturam_zig!E:E,df_faturam_zig!L:L,Conciliacao!A178,df_faturam_zig!F:F,"DINHEIRO")</f>
        <v/>
      </c>
      <c r="E178" s="4">
        <f>SUMIFS(view_parc_agrup!G:G,view_parc_agrup!F:F,Conciliacao!A178)</f>
        <v/>
      </c>
      <c r="F178" s="7">
        <f>SUMIFS(df_mutuos!H:H,df_mutuos!B:B,Conciliacao!A178)</f>
        <v/>
      </c>
      <c r="G178" s="8">
        <f>SUMIFS(df_extratos!I:I,df_extratos!F:F,Conciliacao!A178,df_extratos!G:G,"CREDITO")</f>
        <v/>
      </c>
      <c r="H178" s="24">
        <f>SUMIFS(df_tesouraria_trans!E:E,df_tesouraria_trans!D:D,Conciliacao!A178)</f>
        <v/>
      </c>
      <c r="I178" s="10">
        <f>SUM(B178:F178)-SUM(G178:H178)</f>
        <v/>
      </c>
      <c r="J178" s="5">
        <f>SUMIFS(df_blueme_sem_parcelamento!F:F,df_blueme_sem_parcelamento!I:I,Conciliacao!A178)</f>
        <v/>
      </c>
      <c r="K178" s="5">
        <f>SUMIFS(df_blueme_com_parcelamento!I:I,df_blueme_com_parcelamento!L:L,Conciliacao!A178)</f>
        <v/>
      </c>
      <c r="L178" s="9">
        <f>SUMIFS(df_mutuos!I:I,df_mutuos!B:B,Conciliacao!A178,df_mutuos!G:G,0)</f>
        <v/>
      </c>
      <c r="M178" s="9">
        <f>SUMIFS(df_taxas_bancarias!E:E,df_taxas_bancarias!D:D,Conciliacao!A178,df_taxas_bancarias!F:F,"b'\x00'")</f>
        <v/>
      </c>
      <c r="N178" s="11">
        <f>SUMIFS(df_extratos!I:I,df_extratos!F:F,Conciliacao!A178,df_extratos!G:G,"DEBITO")</f>
        <v/>
      </c>
      <c r="O178" s="12">
        <f>SUM(J178:M178)+N178</f>
        <v/>
      </c>
      <c r="P178" s="26">
        <f>O178-I178</f>
        <v/>
      </c>
    </row>
    <row r="179" hidden="1">
      <c r="A179" s="6">
        <f>A178+1</f>
        <v/>
      </c>
      <c r="B179" s="4">
        <f>SUMIFS(df_faturam_zig!K:K,df_faturam_zig!L:L,Conciliacao!A179)</f>
        <v/>
      </c>
      <c r="C179" s="4" t="n"/>
      <c r="D179" s="4">
        <f>SUMIFS(df_faturam_zig!E:E,df_faturam_zig!L:L,Conciliacao!A179,df_faturam_zig!F:F,"DINHEIRO")</f>
        <v/>
      </c>
      <c r="E179" s="4">
        <f>SUMIFS(view_parc_agrup!G:G,view_parc_agrup!F:F,Conciliacao!A179)</f>
        <v/>
      </c>
      <c r="F179" s="7">
        <f>SUMIFS(df_mutuos!H:H,df_mutuos!B:B,Conciliacao!A179)</f>
        <v/>
      </c>
      <c r="G179" s="8">
        <f>SUMIFS(df_extratos!I:I,df_extratos!F:F,Conciliacao!A179,df_extratos!G:G,"CREDITO")</f>
        <v/>
      </c>
      <c r="H179" s="24">
        <f>SUMIFS(df_tesouraria_trans!E:E,df_tesouraria_trans!D:D,Conciliacao!A179)</f>
        <v/>
      </c>
      <c r="I179" s="10">
        <f>SUM(B179:F179)-SUM(G179:H179)</f>
        <v/>
      </c>
      <c r="J179" s="5">
        <f>SUMIFS(df_blueme_sem_parcelamento!F:F,df_blueme_sem_parcelamento!I:I,Conciliacao!A179)</f>
        <v/>
      </c>
      <c r="K179" s="5">
        <f>SUMIFS(df_blueme_com_parcelamento!I:I,df_blueme_com_parcelamento!L:L,Conciliacao!A179)</f>
        <v/>
      </c>
      <c r="L179" s="9">
        <f>SUMIFS(df_mutuos!I:I,df_mutuos!B:B,Conciliacao!A179,df_mutuos!G:G,0)</f>
        <v/>
      </c>
      <c r="M179" s="9">
        <f>SUMIFS(df_taxas_bancarias!E:E,df_taxas_bancarias!D:D,Conciliacao!A179,df_taxas_bancarias!F:F,"b'\x00'")</f>
        <v/>
      </c>
      <c r="N179" s="11">
        <f>SUMIFS(df_extratos!I:I,df_extratos!F:F,Conciliacao!A179,df_extratos!G:G,"DEBITO")</f>
        <v/>
      </c>
      <c r="O179" s="12">
        <f>SUM(J179:M179)+N179</f>
        <v/>
      </c>
      <c r="P179" s="26">
        <f>O179-I179</f>
        <v/>
      </c>
    </row>
    <row r="180" hidden="1">
      <c r="A180" s="6">
        <f>A179+1</f>
        <v/>
      </c>
      <c r="B180" s="4">
        <f>SUMIFS(df_faturam_zig!K:K,df_faturam_zig!L:L,Conciliacao!A180)</f>
        <v/>
      </c>
      <c r="C180" s="4" t="n"/>
      <c r="D180" s="4">
        <f>SUMIFS(df_faturam_zig!E:E,df_faturam_zig!L:L,Conciliacao!A180,df_faturam_zig!F:F,"DINHEIRO")</f>
        <v/>
      </c>
      <c r="E180" s="4">
        <f>SUMIFS(view_parc_agrup!G:G,view_parc_agrup!F:F,Conciliacao!A180)</f>
        <v/>
      </c>
      <c r="F180" s="7">
        <f>SUMIFS(df_mutuos!H:H,df_mutuos!B:B,Conciliacao!A180)</f>
        <v/>
      </c>
      <c r="G180" s="8">
        <f>SUMIFS(df_extratos!I:I,df_extratos!F:F,Conciliacao!A180,df_extratos!G:G,"CREDITO")</f>
        <v/>
      </c>
      <c r="H180" s="24">
        <f>SUMIFS(df_tesouraria_trans!E:E,df_tesouraria_trans!D:D,Conciliacao!A180)</f>
        <v/>
      </c>
      <c r="I180" s="10">
        <f>SUM(B180:F180)-SUM(G180:H180)</f>
        <v/>
      </c>
      <c r="J180" s="5">
        <f>SUMIFS(df_blueme_sem_parcelamento!F:F,df_blueme_sem_parcelamento!I:I,Conciliacao!A180)</f>
        <v/>
      </c>
      <c r="K180" s="5">
        <f>SUMIFS(df_blueme_com_parcelamento!I:I,df_blueme_com_parcelamento!L:L,Conciliacao!A180)</f>
        <v/>
      </c>
      <c r="L180" s="9">
        <f>SUMIFS(df_mutuos!I:I,df_mutuos!B:B,Conciliacao!A180,df_mutuos!G:G,0)</f>
        <v/>
      </c>
      <c r="M180" s="9">
        <f>SUMIFS(df_taxas_bancarias!E:E,df_taxas_bancarias!D:D,Conciliacao!A180,df_taxas_bancarias!F:F,"b'\x00'")</f>
        <v/>
      </c>
      <c r="N180" s="11">
        <f>SUMIFS(df_extratos!I:I,df_extratos!F:F,Conciliacao!A180,df_extratos!G:G,"DEBITO")</f>
        <v/>
      </c>
      <c r="O180" s="12">
        <f>SUM(J180:M180)+N180</f>
        <v/>
      </c>
      <c r="P180" s="26">
        <f>O180-I180</f>
        <v/>
      </c>
    </row>
    <row r="181" hidden="1">
      <c r="A181" s="6">
        <f>A180+1</f>
        <v/>
      </c>
      <c r="B181" s="4">
        <f>SUMIFS(df_faturam_zig!K:K,df_faturam_zig!L:L,Conciliacao!A181)</f>
        <v/>
      </c>
      <c r="C181" s="4" t="n"/>
      <c r="D181" s="4">
        <f>SUMIFS(df_faturam_zig!E:E,df_faturam_zig!L:L,Conciliacao!A181,df_faturam_zig!F:F,"DINHEIRO")</f>
        <v/>
      </c>
      <c r="E181" s="4">
        <f>SUMIFS(view_parc_agrup!G:G,view_parc_agrup!F:F,Conciliacao!A181)</f>
        <v/>
      </c>
      <c r="F181" s="7">
        <f>SUMIFS(df_mutuos!H:H,df_mutuos!B:B,Conciliacao!A181)</f>
        <v/>
      </c>
      <c r="G181" s="8">
        <f>SUMIFS(df_extratos!I:I,df_extratos!F:F,Conciliacao!A181,df_extratos!G:G,"CREDITO")</f>
        <v/>
      </c>
      <c r="H181" s="24">
        <f>SUMIFS(df_tesouraria_trans!E:E,df_tesouraria_trans!D:D,Conciliacao!A181)</f>
        <v/>
      </c>
      <c r="I181" s="10">
        <f>SUM(B181:F181)-SUM(G181:H181)</f>
        <v/>
      </c>
      <c r="J181" s="5">
        <f>SUMIFS(df_blueme_sem_parcelamento!F:F,df_blueme_sem_parcelamento!I:I,Conciliacao!A181)</f>
        <v/>
      </c>
      <c r="K181" s="5">
        <f>SUMIFS(df_blueme_com_parcelamento!I:I,df_blueme_com_parcelamento!L:L,Conciliacao!A181)</f>
        <v/>
      </c>
      <c r="L181" s="9">
        <f>SUMIFS(df_mutuos!I:I,df_mutuos!B:B,Conciliacao!A181,df_mutuos!G:G,0)</f>
        <v/>
      </c>
      <c r="M181" s="9">
        <f>SUMIFS(df_taxas_bancarias!E:E,df_taxas_bancarias!D:D,Conciliacao!A181,df_taxas_bancarias!F:F,"b'\x00'")</f>
        <v/>
      </c>
      <c r="N181" s="11">
        <f>SUMIFS(df_extratos!I:I,df_extratos!F:F,Conciliacao!A181,df_extratos!G:G,"DEBITO")</f>
        <v/>
      </c>
      <c r="O181" s="12">
        <f>SUM(J181:M181)+N181</f>
        <v/>
      </c>
      <c r="P181" s="26">
        <f>O181-I181</f>
        <v/>
      </c>
    </row>
    <row r="182" hidden="1">
      <c r="A182" s="6">
        <f>A181+1</f>
        <v/>
      </c>
      <c r="B182" s="4">
        <f>SUMIFS(df_faturam_zig!K:K,df_faturam_zig!L:L,Conciliacao!A182)</f>
        <v/>
      </c>
      <c r="C182" s="4" t="n"/>
      <c r="D182" s="4">
        <f>SUMIFS(df_faturam_zig!E:E,df_faturam_zig!L:L,Conciliacao!A182,df_faturam_zig!F:F,"DINHEIRO")</f>
        <v/>
      </c>
      <c r="E182" s="4">
        <f>SUMIFS(view_parc_agrup!G:G,view_parc_agrup!F:F,Conciliacao!A182)</f>
        <v/>
      </c>
      <c r="F182" s="7">
        <f>SUMIFS(df_mutuos!H:H,df_mutuos!B:B,Conciliacao!A182)</f>
        <v/>
      </c>
      <c r="G182" s="8">
        <f>SUMIFS(df_extratos!I:I,df_extratos!F:F,Conciliacao!A182,df_extratos!G:G,"CREDITO")</f>
        <v/>
      </c>
      <c r="H182" s="24">
        <f>SUMIFS(df_tesouraria_trans!E:E,df_tesouraria_trans!D:D,Conciliacao!A182)</f>
        <v/>
      </c>
      <c r="I182" s="10">
        <f>SUM(B182:F182)-SUM(G182:H182)</f>
        <v/>
      </c>
      <c r="J182" s="5">
        <f>SUMIFS(df_blueme_sem_parcelamento!F:F,df_blueme_sem_parcelamento!I:I,Conciliacao!A182)</f>
        <v/>
      </c>
      <c r="K182" s="5">
        <f>SUMIFS(df_blueme_com_parcelamento!I:I,df_blueme_com_parcelamento!L:L,Conciliacao!A182)</f>
        <v/>
      </c>
      <c r="L182" s="9">
        <f>SUMIFS(df_mutuos!I:I,df_mutuos!B:B,Conciliacao!A182,df_mutuos!G:G,0)</f>
        <v/>
      </c>
      <c r="M182" s="9">
        <f>SUMIFS(df_taxas_bancarias!E:E,df_taxas_bancarias!D:D,Conciliacao!A182,df_taxas_bancarias!F:F,"b'\x00'")</f>
        <v/>
      </c>
      <c r="N182" s="11">
        <f>SUMIFS(df_extratos!I:I,df_extratos!F:F,Conciliacao!A182,df_extratos!G:G,"DEBITO")</f>
        <v/>
      </c>
      <c r="O182" s="12">
        <f>SUM(J182:M182)+N182</f>
        <v/>
      </c>
      <c r="P182" s="26">
        <f>O182-I182</f>
        <v/>
      </c>
    </row>
    <row r="183" hidden="1">
      <c r="A183" s="6">
        <f>A182+1</f>
        <v/>
      </c>
      <c r="B183" s="4">
        <f>SUMIFS(df_faturam_zig!K:K,df_faturam_zig!L:L,Conciliacao!A183)</f>
        <v/>
      </c>
      <c r="C183" s="4" t="n"/>
      <c r="D183" s="4">
        <f>SUMIFS(df_faturam_zig!E:E,df_faturam_zig!L:L,Conciliacao!A183,df_faturam_zig!F:F,"DINHEIRO")</f>
        <v/>
      </c>
      <c r="E183" s="4">
        <f>SUMIFS(view_parc_agrup!G:G,view_parc_agrup!F:F,Conciliacao!A183)</f>
        <v/>
      </c>
      <c r="F183" s="7">
        <f>SUMIFS(df_mutuos!H:H,df_mutuos!B:B,Conciliacao!A183)</f>
        <v/>
      </c>
      <c r="G183" s="8">
        <f>SUMIFS(df_extratos!I:I,df_extratos!F:F,Conciliacao!A183,df_extratos!G:G,"CREDITO")</f>
        <v/>
      </c>
      <c r="H183" s="24">
        <f>SUMIFS(df_tesouraria_trans!E:E,df_tesouraria_trans!D:D,Conciliacao!A183)</f>
        <v/>
      </c>
      <c r="I183" s="10">
        <f>SUM(B183:F183)-SUM(G183:H183)</f>
        <v/>
      </c>
      <c r="J183" s="5">
        <f>SUMIFS(df_blueme_sem_parcelamento!F:F,df_blueme_sem_parcelamento!I:I,Conciliacao!A183)</f>
        <v/>
      </c>
      <c r="K183" s="5">
        <f>SUMIFS(df_blueme_com_parcelamento!I:I,df_blueme_com_parcelamento!L:L,Conciliacao!A183)</f>
        <v/>
      </c>
      <c r="L183" s="9">
        <f>SUMIFS(df_mutuos!I:I,df_mutuos!B:B,Conciliacao!A183,df_mutuos!G:G,0)</f>
        <v/>
      </c>
      <c r="M183" s="9">
        <f>SUMIFS(df_taxas_bancarias!E:E,df_taxas_bancarias!D:D,Conciliacao!A183,df_taxas_bancarias!F:F,"b'\x00'")</f>
        <v/>
      </c>
      <c r="N183" s="11">
        <f>SUMIFS(df_extratos!I:I,df_extratos!F:F,Conciliacao!A183,df_extratos!G:G,"DEBITO")</f>
        <v/>
      </c>
      <c r="O183" s="12">
        <f>SUM(J183:M183)+N183</f>
        <v/>
      </c>
      <c r="P183" s="26">
        <f>O183-I183</f>
        <v/>
      </c>
    </row>
    <row r="184" hidden="1">
      <c r="A184" s="6">
        <f>A183+1</f>
        <v/>
      </c>
      <c r="B184" s="4">
        <f>SUMIFS(df_faturam_zig!K:K,df_faturam_zig!L:L,Conciliacao!A184)</f>
        <v/>
      </c>
      <c r="C184" s="4" t="n"/>
      <c r="D184" s="4">
        <f>SUMIFS(df_faturam_zig!E:E,df_faturam_zig!L:L,Conciliacao!A184,df_faturam_zig!F:F,"DINHEIRO")</f>
        <v/>
      </c>
      <c r="E184" s="4">
        <f>SUMIFS(view_parc_agrup!G:G,view_parc_agrup!F:F,Conciliacao!A184)</f>
        <v/>
      </c>
      <c r="F184" s="7">
        <f>SUMIFS(df_mutuos!H:H,df_mutuos!B:B,Conciliacao!A184)</f>
        <v/>
      </c>
      <c r="G184" s="8">
        <f>SUMIFS(df_extratos!I:I,df_extratos!F:F,Conciliacao!A184,df_extratos!G:G,"CREDITO")</f>
        <v/>
      </c>
      <c r="H184" s="24">
        <f>SUMIFS(df_tesouraria_trans!E:E,df_tesouraria_trans!D:D,Conciliacao!A184)</f>
        <v/>
      </c>
      <c r="I184" s="10">
        <f>SUM(B184:F184)-SUM(G184:H184)</f>
        <v/>
      </c>
      <c r="J184" s="5">
        <f>SUMIFS(df_blueme_sem_parcelamento!F:F,df_blueme_sem_parcelamento!I:I,Conciliacao!A184)</f>
        <v/>
      </c>
      <c r="K184" s="5">
        <f>SUMIFS(df_blueme_com_parcelamento!I:I,df_blueme_com_parcelamento!L:L,Conciliacao!A184)</f>
        <v/>
      </c>
      <c r="L184" s="9">
        <f>SUMIFS(df_mutuos!I:I,df_mutuos!B:B,Conciliacao!A184,df_mutuos!G:G,0)</f>
        <v/>
      </c>
      <c r="M184" s="9">
        <f>SUMIFS(df_taxas_bancarias!E:E,df_taxas_bancarias!D:D,Conciliacao!A184,df_taxas_bancarias!F:F,"b'\x00'")</f>
        <v/>
      </c>
      <c r="N184" s="11">
        <f>SUMIFS(df_extratos!I:I,df_extratos!F:F,Conciliacao!A184,df_extratos!G:G,"DEBITO")</f>
        <v/>
      </c>
      <c r="O184" s="12">
        <f>SUM(J184:M184)+N184</f>
        <v/>
      </c>
      <c r="P184" s="26">
        <f>O184-I184</f>
        <v/>
      </c>
    </row>
    <row r="185" hidden="1">
      <c r="A185" s="6">
        <f>A184+1</f>
        <v/>
      </c>
      <c r="B185" s="4">
        <f>SUMIFS(df_faturam_zig!K:K,df_faturam_zig!L:L,Conciliacao!A185)</f>
        <v/>
      </c>
      <c r="C185" s="4" t="n"/>
      <c r="D185" s="4">
        <f>SUMIFS(df_faturam_zig!E:E,df_faturam_zig!L:L,Conciliacao!A185,df_faturam_zig!F:F,"DINHEIRO")</f>
        <v/>
      </c>
      <c r="E185" s="4">
        <f>SUMIFS(view_parc_agrup!G:G,view_parc_agrup!F:F,Conciliacao!A185)</f>
        <v/>
      </c>
      <c r="F185" s="7">
        <f>SUMIFS(df_mutuos!H:H,df_mutuos!B:B,Conciliacao!A185)</f>
        <v/>
      </c>
      <c r="G185" s="8">
        <f>SUMIFS(df_extratos!I:I,df_extratos!F:F,Conciliacao!A185,df_extratos!G:G,"CREDITO")</f>
        <v/>
      </c>
      <c r="H185" s="24">
        <f>SUMIFS(df_tesouraria_trans!E:E,df_tesouraria_trans!D:D,Conciliacao!A185)</f>
        <v/>
      </c>
      <c r="I185" s="10">
        <f>SUM(B185:F185)-SUM(G185:H185)</f>
        <v/>
      </c>
      <c r="J185" s="5">
        <f>SUMIFS(df_blueme_sem_parcelamento!F:F,df_blueme_sem_parcelamento!I:I,Conciliacao!A185)</f>
        <v/>
      </c>
      <c r="K185" s="5">
        <f>SUMIFS(df_blueme_com_parcelamento!I:I,df_blueme_com_parcelamento!L:L,Conciliacao!A185)</f>
        <v/>
      </c>
      <c r="L185" s="9">
        <f>SUMIFS(df_mutuos!I:I,df_mutuos!B:B,Conciliacao!A185,df_mutuos!G:G,0)</f>
        <v/>
      </c>
      <c r="M185" s="9">
        <f>SUMIFS(df_taxas_bancarias!E:E,df_taxas_bancarias!D:D,Conciliacao!A185,df_taxas_bancarias!F:F,"b'\x00'")</f>
        <v/>
      </c>
      <c r="N185" s="11">
        <f>SUMIFS(df_extratos!I:I,df_extratos!F:F,Conciliacao!A185,df_extratos!G:G,"DEBITO")</f>
        <v/>
      </c>
      <c r="O185" s="12">
        <f>SUM(J185:M185)+N185</f>
        <v/>
      </c>
      <c r="P185" s="26">
        <f>O185-I185</f>
        <v/>
      </c>
    </row>
    <row r="186" hidden="1">
      <c r="A186" s="6">
        <f>A185+1</f>
        <v/>
      </c>
      <c r="B186" s="4">
        <f>SUMIFS(df_faturam_zig!K:K,df_faturam_zig!L:L,Conciliacao!A186)</f>
        <v/>
      </c>
      <c r="C186" s="4" t="n"/>
      <c r="D186" s="4">
        <f>SUMIFS(df_faturam_zig!E:E,df_faturam_zig!L:L,Conciliacao!A186,df_faturam_zig!F:F,"DINHEIRO")</f>
        <v/>
      </c>
      <c r="E186" s="4">
        <f>SUMIFS(view_parc_agrup!G:G,view_parc_agrup!F:F,Conciliacao!A186)</f>
        <v/>
      </c>
      <c r="F186" s="7">
        <f>SUMIFS(df_mutuos!H:H,df_mutuos!B:B,Conciliacao!A186)</f>
        <v/>
      </c>
      <c r="G186" s="8">
        <f>SUMIFS(df_extratos!I:I,df_extratos!F:F,Conciliacao!A186,df_extratos!G:G,"CREDITO")</f>
        <v/>
      </c>
      <c r="H186" s="24">
        <f>SUMIFS(df_tesouraria_trans!E:E,df_tesouraria_trans!D:D,Conciliacao!A186)</f>
        <v/>
      </c>
      <c r="I186" s="10">
        <f>SUM(B186:F186)-SUM(G186:H186)</f>
        <v/>
      </c>
      <c r="J186" s="5">
        <f>SUMIFS(df_blueme_sem_parcelamento!F:F,df_blueme_sem_parcelamento!I:I,Conciliacao!A186)</f>
        <v/>
      </c>
      <c r="K186" s="5">
        <f>SUMIFS(df_blueme_com_parcelamento!I:I,df_blueme_com_parcelamento!L:L,Conciliacao!A186)</f>
        <v/>
      </c>
      <c r="L186" s="9">
        <f>SUMIFS(df_mutuos!I:I,df_mutuos!B:B,Conciliacao!A186,df_mutuos!G:G,0)</f>
        <v/>
      </c>
      <c r="M186" s="9">
        <f>SUMIFS(df_taxas_bancarias!E:E,df_taxas_bancarias!D:D,Conciliacao!A186,df_taxas_bancarias!F:F,"b'\x00'")</f>
        <v/>
      </c>
      <c r="N186" s="11">
        <f>SUMIFS(df_extratos!I:I,df_extratos!F:F,Conciliacao!A186,df_extratos!G:G,"DEBITO")</f>
        <v/>
      </c>
      <c r="O186" s="12">
        <f>SUM(J186:M186)+N186</f>
        <v/>
      </c>
      <c r="P186" s="26">
        <f>O186-I186</f>
        <v/>
      </c>
    </row>
    <row r="187" hidden="1">
      <c r="A187" s="6">
        <f>A186+1</f>
        <v/>
      </c>
      <c r="B187" s="4">
        <f>SUMIFS(df_faturam_zig!K:K,df_faturam_zig!L:L,Conciliacao!A187)</f>
        <v/>
      </c>
      <c r="C187" s="4" t="n"/>
      <c r="D187" s="4">
        <f>SUMIFS(df_faturam_zig!E:E,df_faturam_zig!L:L,Conciliacao!A187,df_faturam_zig!F:F,"DINHEIRO")</f>
        <v/>
      </c>
      <c r="E187" s="4">
        <f>SUMIFS(view_parc_agrup!G:G,view_parc_agrup!F:F,Conciliacao!A187)</f>
        <v/>
      </c>
      <c r="F187" s="7">
        <f>SUMIFS(df_mutuos!H:H,df_mutuos!B:B,Conciliacao!A187)</f>
        <v/>
      </c>
      <c r="G187" s="8">
        <f>SUMIFS(df_extratos!I:I,df_extratos!F:F,Conciliacao!A187,df_extratos!G:G,"CREDITO")</f>
        <v/>
      </c>
      <c r="H187" s="24">
        <f>SUMIFS(df_tesouraria_trans!E:E,df_tesouraria_trans!D:D,Conciliacao!A187)</f>
        <v/>
      </c>
      <c r="I187" s="10">
        <f>SUM(B187:F187)-SUM(G187:H187)</f>
        <v/>
      </c>
      <c r="J187" s="5">
        <f>SUMIFS(df_blueme_sem_parcelamento!F:F,df_blueme_sem_parcelamento!I:I,Conciliacao!A187)</f>
        <v/>
      </c>
      <c r="K187" s="5">
        <f>SUMIFS(df_blueme_com_parcelamento!I:I,df_blueme_com_parcelamento!L:L,Conciliacao!A187)</f>
        <v/>
      </c>
      <c r="L187" s="9">
        <f>SUMIFS(df_mutuos!I:I,df_mutuos!B:B,Conciliacao!A187,df_mutuos!G:G,0)</f>
        <v/>
      </c>
      <c r="M187" s="9">
        <f>SUMIFS(df_taxas_bancarias!E:E,df_taxas_bancarias!D:D,Conciliacao!A187,df_taxas_bancarias!F:F,"b'\x00'")</f>
        <v/>
      </c>
      <c r="N187" s="11">
        <f>SUMIFS(df_extratos!I:I,df_extratos!F:F,Conciliacao!A187,df_extratos!G:G,"DEBITO")</f>
        <v/>
      </c>
      <c r="O187" s="12">
        <f>SUM(J187:M187)+N187</f>
        <v/>
      </c>
      <c r="P187" s="26">
        <f>O187-I187</f>
        <v/>
      </c>
    </row>
    <row r="188" hidden="1">
      <c r="A188" s="6">
        <f>A187+1</f>
        <v/>
      </c>
      <c r="B188" s="4">
        <f>SUMIFS(df_faturam_zig!K:K,df_faturam_zig!L:L,Conciliacao!A188)</f>
        <v/>
      </c>
      <c r="C188" s="4" t="n"/>
      <c r="D188" s="4">
        <f>SUMIFS(df_faturam_zig!E:E,df_faturam_zig!L:L,Conciliacao!A188,df_faturam_zig!F:F,"DINHEIRO")</f>
        <v/>
      </c>
      <c r="E188" s="4">
        <f>SUMIFS(view_parc_agrup!G:G,view_parc_agrup!F:F,Conciliacao!A188)</f>
        <v/>
      </c>
      <c r="F188" s="7">
        <f>SUMIFS(df_mutuos!H:H,df_mutuos!B:B,Conciliacao!A188)</f>
        <v/>
      </c>
      <c r="G188" s="8">
        <f>SUMIFS(df_extratos!I:I,df_extratos!F:F,Conciliacao!A188,df_extratos!G:G,"CREDITO")</f>
        <v/>
      </c>
      <c r="H188" s="24">
        <f>SUMIFS(df_tesouraria_trans!E:E,df_tesouraria_trans!D:D,Conciliacao!A188)</f>
        <v/>
      </c>
      <c r="I188" s="10">
        <f>SUM(B188:F188)-SUM(G188:H188)</f>
        <v/>
      </c>
      <c r="J188" s="5">
        <f>SUMIFS(df_blueme_sem_parcelamento!F:F,df_blueme_sem_parcelamento!I:I,Conciliacao!A188)</f>
        <v/>
      </c>
      <c r="K188" s="5">
        <f>SUMIFS(df_blueme_com_parcelamento!I:I,df_blueme_com_parcelamento!L:L,Conciliacao!A188)</f>
        <v/>
      </c>
      <c r="L188" s="9">
        <f>SUMIFS(df_mutuos!I:I,df_mutuos!B:B,Conciliacao!A188,df_mutuos!G:G,0)</f>
        <v/>
      </c>
      <c r="M188" s="9">
        <f>SUMIFS(df_taxas_bancarias!E:E,df_taxas_bancarias!D:D,Conciliacao!A188,df_taxas_bancarias!F:F,"b'\x00'")</f>
        <v/>
      </c>
      <c r="N188" s="11">
        <f>SUMIFS(df_extratos!I:I,df_extratos!F:F,Conciliacao!A188,df_extratos!G:G,"DEBITO")</f>
        <v/>
      </c>
      <c r="O188" s="12">
        <f>SUM(J188:M188)+N188</f>
        <v/>
      </c>
      <c r="P188" s="26">
        <f>O188-I188</f>
        <v/>
      </c>
    </row>
    <row r="189" hidden="1">
      <c r="A189" s="6">
        <f>A188+1</f>
        <v/>
      </c>
      <c r="B189" s="4">
        <f>SUMIFS(df_faturam_zig!K:K,df_faturam_zig!L:L,Conciliacao!A189)</f>
        <v/>
      </c>
      <c r="C189" s="4" t="n"/>
      <c r="D189" s="4">
        <f>SUMIFS(df_faturam_zig!E:E,df_faturam_zig!L:L,Conciliacao!A189,df_faturam_zig!F:F,"DINHEIRO")</f>
        <v/>
      </c>
      <c r="E189" s="4">
        <f>SUMIFS(view_parc_agrup!G:G,view_parc_agrup!F:F,Conciliacao!A189)</f>
        <v/>
      </c>
      <c r="F189" s="7">
        <f>SUMIFS(df_mutuos!H:H,df_mutuos!B:B,Conciliacao!A189)</f>
        <v/>
      </c>
      <c r="G189" s="8">
        <f>SUMIFS(df_extratos!I:I,df_extratos!F:F,Conciliacao!A189,df_extratos!G:G,"CREDITO")</f>
        <v/>
      </c>
      <c r="H189" s="24">
        <f>SUMIFS(df_tesouraria_trans!E:E,df_tesouraria_trans!D:D,Conciliacao!A189)</f>
        <v/>
      </c>
      <c r="I189" s="10">
        <f>SUM(B189:F189)-SUM(G189:H189)</f>
        <v/>
      </c>
      <c r="J189" s="5">
        <f>SUMIFS(df_blueme_sem_parcelamento!F:F,df_blueme_sem_parcelamento!I:I,Conciliacao!A189)</f>
        <v/>
      </c>
      <c r="K189" s="5">
        <f>SUMIFS(df_blueme_com_parcelamento!I:I,df_blueme_com_parcelamento!L:L,Conciliacao!A189)</f>
        <v/>
      </c>
      <c r="L189" s="9">
        <f>SUMIFS(df_mutuos!I:I,df_mutuos!B:B,Conciliacao!A189,df_mutuos!G:G,0)</f>
        <v/>
      </c>
      <c r="M189" s="9">
        <f>SUMIFS(df_taxas_bancarias!E:E,df_taxas_bancarias!D:D,Conciliacao!A189,df_taxas_bancarias!F:F,"b'\x00'")</f>
        <v/>
      </c>
      <c r="N189" s="11">
        <f>SUMIFS(df_extratos!I:I,df_extratos!F:F,Conciliacao!A189,df_extratos!G:G,"DEBITO")</f>
        <v/>
      </c>
      <c r="O189" s="12">
        <f>SUM(J189:M189)+N189</f>
        <v/>
      </c>
      <c r="P189" s="26">
        <f>O189-I189</f>
        <v/>
      </c>
    </row>
    <row r="190" hidden="1">
      <c r="A190" s="6">
        <f>A189+1</f>
        <v/>
      </c>
      <c r="B190" s="4">
        <f>SUMIFS(df_faturam_zig!K:K,df_faturam_zig!L:L,Conciliacao!A190)</f>
        <v/>
      </c>
      <c r="C190" s="4" t="n"/>
      <c r="D190" s="4">
        <f>SUMIFS(df_faturam_zig!E:E,df_faturam_zig!L:L,Conciliacao!A190,df_faturam_zig!F:F,"DINHEIRO")</f>
        <v/>
      </c>
      <c r="E190" s="4">
        <f>SUMIFS(view_parc_agrup!G:G,view_parc_agrup!F:F,Conciliacao!A190)</f>
        <v/>
      </c>
      <c r="F190" s="7">
        <f>SUMIFS(df_mutuos!H:H,df_mutuos!B:B,Conciliacao!A190)</f>
        <v/>
      </c>
      <c r="G190" s="8">
        <f>SUMIFS(df_extratos!I:I,df_extratos!F:F,Conciliacao!A190,df_extratos!G:G,"CREDITO")</f>
        <v/>
      </c>
      <c r="H190" s="24">
        <f>SUMIFS(df_tesouraria_trans!E:E,df_tesouraria_trans!D:D,Conciliacao!A190)</f>
        <v/>
      </c>
      <c r="I190" s="10">
        <f>SUM(B190:F190)-SUM(G190:H190)</f>
        <v/>
      </c>
      <c r="J190" s="5">
        <f>SUMIFS(df_blueme_sem_parcelamento!F:F,df_blueme_sem_parcelamento!I:I,Conciliacao!A190)</f>
        <v/>
      </c>
      <c r="K190" s="5">
        <f>SUMIFS(df_blueme_com_parcelamento!I:I,df_blueme_com_parcelamento!L:L,Conciliacao!A190)</f>
        <v/>
      </c>
      <c r="L190" s="9">
        <f>SUMIFS(df_mutuos!I:I,df_mutuos!B:B,Conciliacao!A190,df_mutuos!G:G,0)</f>
        <v/>
      </c>
      <c r="M190" s="9">
        <f>SUMIFS(df_taxas_bancarias!E:E,df_taxas_bancarias!D:D,Conciliacao!A190,df_taxas_bancarias!F:F,"b'\x00'")</f>
        <v/>
      </c>
      <c r="N190" s="11">
        <f>SUMIFS(df_extratos!I:I,df_extratos!F:F,Conciliacao!A190,df_extratos!G:G,"DEBITO")</f>
        <v/>
      </c>
      <c r="O190" s="12">
        <f>SUM(J190:M190)+N190</f>
        <v/>
      </c>
      <c r="P190" s="26">
        <f>O190-I190</f>
        <v/>
      </c>
    </row>
    <row r="191" hidden="1">
      <c r="A191" s="6">
        <f>A190+1</f>
        <v/>
      </c>
      <c r="B191" s="4">
        <f>SUMIFS(df_faturam_zig!K:K,df_faturam_zig!L:L,Conciliacao!A191)</f>
        <v/>
      </c>
      <c r="C191" s="4" t="n"/>
      <c r="D191" s="4">
        <f>SUMIFS(df_faturam_zig!E:E,df_faturam_zig!L:L,Conciliacao!A191,df_faturam_zig!F:F,"DINHEIRO")</f>
        <v/>
      </c>
      <c r="E191" s="4">
        <f>SUMIFS(view_parc_agrup!G:G,view_parc_agrup!F:F,Conciliacao!A191)</f>
        <v/>
      </c>
      <c r="F191" s="7">
        <f>SUMIFS(df_mutuos!H:H,df_mutuos!B:B,Conciliacao!A191)</f>
        <v/>
      </c>
      <c r="G191" s="8">
        <f>SUMIFS(df_extratos!I:I,df_extratos!F:F,Conciliacao!A191,df_extratos!G:G,"CREDITO")</f>
        <v/>
      </c>
      <c r="H191" s="24">
        <f>SUMIFS(df_tesouraria_trans!E:E,df_tesouraria_trans!D:D,Conciliacao!A191)</f>
        <v/>
      </c>
      <c r="I191" s="10">
        <f>SUM(B191:F191)-SUM(G191:H191)</f>
        <v/>
      </c>
      <c r="J191" s="5">
        <f>SUMIFS(df_blueme_sem_parcelamento!F:F,df_blueme_sem_parcelamento!I:I,Conciliacao!A191)</f>
        <v/>
      </c>
      <c r="K191" s="5">
        <f>SUMIFS(df_blueme_com_parcelamento!I:I,df_blueme_com_parcelamento!L:L,Conciliacao!A191)</f>
        <v/>
      </c>
      <c r="L191" s="9">
        <f>SUMIFS(df_mutuos!I:I,df_mutuos!B:B,Conciliacao!A191,df_mutuos!G:G,0)</f>
        <v/>
      </c>
      <c r="M191" s="9">
        <f>SUMIFS(df_taxas_bancarias!E:E,df_taxas_bancarias!D:D,Conciliacao!A191,df_taxas_bancarias!F:F,"b'\x00'")</f>
        <v/>
      </c>
      <c r="N191" s="11">
        <f>SUMIFS(df_extratos!I:I,df_extratos!F:F,Conciliacao!A191,df_extratos!G:G,"DEBITO")</f>
        <v/>
      </c>
      <c r="O191" s="12">
        <f>SUM(J191:M191)+N191</f>
        <v/>
      </c>
      <c r="P191" s="26">
        <f>O191-I191</f>
        <v/>
      </c>
    </row>
    <row r="192" hidden="1">
      <c r="A192" s="6">
        <f>A191+1</f>
        <v/>
      </c>
      <c r="B192" s="4">
        <f>SUMIFS(df_faturam_zig!K:K,df_faturam_zig!L:L,Conciliacao!A192)</f>
        <v/>
      </c>
      <c r="C192" s="4" t="n"/>
      <c r="D192" s="4">
        <f>SUMIFS(df_faturam_zig!E:E,df_faturam_zig!L:L,Conciliacao!A192,df_faturam_zig!F:F,"DINHEIRO")</f>
        <v/>
      </c>
      <c r="E192" s="4">
        <f>SUMIFS(view_parc_agrup!G:G,view_parc_agrup!F:F,Conciliacao!A192)</f>
        <v/>
      </c>
      <c r="F192" s="7">
        <f>SUMIFS(df_mutuos!H:H,df_mutuos!B:B,Conciliacao!A192)</f>
        <v/>
      </c>
      <c r="G192" s="8">
        <f>SUMIFS(df_extratos!I:I,df_extratos!F:F,Conciliacao!A192,df_extratos!G:G,"CREDITO")</f>
        <v/>
      </c>
      <c r="H192" s="24">
        <f>SUMIFS(df_tesouraria_trans!E:E,df_tesouraria_trans!D:D,Conciliacao!A192)</f>
        <v/>
      </c>
      <c r="I192" s="10">
        <f>SUM(B192:F192)-SUM(G192:H192)</f>
        <v/>
      </c>
      <c r="J192" s="5">
        <f>SUMIFS(df_blueme_sem_parcelamento!F:F,df_blueme_sem_parcelamento!I:I,Conciliacao!A192)</f>
        <v/>
      </c>
      <c r="K192" s="5">
        <f>SUMIFS(df_blueme_com_parcelamento!I:I,df_blueme_com_parcelamento!L:L,Conciliacao!A192)</f>
        <v/>
      </c>
      <c r="L192" s="9">
        <f>SUMIFS(df_mutuos!I:I,df_mutuos!B:B,Conciliacao!A192,df_mutuos!G:G,0)</f>
        <v/>
      </c>
      <c r="M192" s="9">
        <f>SUMIFS(df_taxas_bancarias!E:E,df_taxas_bancarias!D:D,Conciliacao!A192,df_taxas_bancarias!F:F,"b'\x00'")</f>
        <v/>
      </c>
      <c r="N192" s="11">
        <f>SUMIFS(df_extratos!I:I,df_extratos!F:F,Conciliacao!A192,df_extratos!G:G,"DEBITO")</f>
        <v/>
      </c>
      <c r="O192" s="12">
        <f>SUM(J192:M192)+N192</f>
        <v/>
      </c>
      <c r="P192" s="26">
        <f>O192-I192</f>
        <v/>
      </c>
    </row>
    <row r="193" hidden="1">
      <c r="A193" s="6">
        <f>A192+1</f>
        <v/>
      </c>
      <c r="B193" s="4">
        <f>SUMIFS(df_faturam_zig!K:K,df_faturam_zig!L:L,Conciliacao!A193)</f>
        <v/>
      </c>
      <c r="C193" s="4" t="n"/>
      <c r="D193" s="4">
        <f>SUMIFS(df_faturam_zig!E:E,df_faturam_zig!L:L,Conciliacao!A193,df_faturam_zig!F:F,"DINHEIRO")</f>
        <v/>
      </c>
      <c r="E193" s="4">
        <f>SUMIFS(view_parc_agrup!G:G,view_parc_agrup!F:F,Conciliacao!A193)</f>
        <v/>
      </c>
      <c r="F193" s="7">
        <f>SUMIFS(df_mutuos!H:H,df_mutuos!B:B,Conciliacao!A193)</f>
        <v/>
      </c>
      <c r="G193" s="8">
        <f>SUMIFS(df_extratos!I:I,df_extratos!F:F,Conciliacao!A193,df_extratos!G:G,"CREDITO")</f>
        <v/>
      </c>
      <c r="H193" s="24">
        <f>SUMIFS(df_tesouraria_trans!E:E,df_tesouraria_trans!D:D,Conciliacao!A193)</f>
        <v/>
      </c>
      <c r="I193" s="10">
        <f>SUM(B193:F193)-SUM(G193:H193)</f>
        <v/>
      </c>
      <c r="J193" s="5">
        <f>SUMIFS(df_blueme_sem_parcelamento!F:F,df_blueme_sem_parcelamento!I:I,Conciliacao!A193)</f>
        <v/>
      </c>
      <c r="K193" s="5">
        <f>SUMIFS(df_blueme_com_parcelamento!I:I,df_blueme_com_parcelamento!L:L,Conciliacao!A193)</f>
        <v/>
      </c>
      <c r="L193" s="9">
        <f>SUMIFS(df_mutuos!I:I,df_mutuos!B:B,Conciliacao!A193,df_mutuos!G:G,0)</f>
        <v/>
      </c>
      <c r="M193" s="9">
        <f>SUMIFS(df_taxas_bancarias!E:E,df_taxas_bancarias!D:D,Conciliacao!A193,df_taxas_bancarias!F:F,"b'\x00'")</f>
        <v/>
      </c>
      <c r="N193" s="11">
        <f>SUMIFS(df_extratos!I:I,df_extratos!F:F,Conciliacao!A193,df_extratos!G:G,"DEBITO")</f>
        <v/>
      </c>
      <c r="O193" s="12">
        <f>SUM(J193:M193)+N193</f>
        <v/>
      </c>
      <c r="P193" s="26">
        <f>O193-I193</f>
        <v/>
      </c>
    </row>
    <row r="194" hidden="1">
      <c r="A194" s="6">
        <f>A193+1</f>
        <v/>
      </c>
      <c r="B194" s="4">
        <f>SUMIFS(df_faturam_zig!K:K,df_faturam_zig!L:L,Conciliacao!A194)</f>
        <v/>
      </c>
      <c r="C194" s="4" t="n"/>
      <c r="D194" s="4">
        <f>SUMIFS(df_faturam_zig!E:E,df_faturam_zig!L:L,Conciliacao!A194,df_faturam_zig!F:F,"DINHEIRO")</f>
        <v/>
      </c>
      <c r="E194" s="4">
        <f>SUMIFS(view_parc_agrup!G:G,view_parc_agrup!F:F,Conciliacao!A194)</f>
        <v/>
      </c>
      <c r="F194" s="7">
        <f>SUMIFS(df_mutuos!H:H,df_mutuos!B:B,Conciliacao!A194)</f>
        <v/>
      </c>
      <c r="G194" s="8">
        <f>SUMIFS(df_extratos!I:I,df_extratos!F:F,Conciliacao!A194,df_extratos!G:G,"CREDITO")</f>
        <v/>
      </c>
      <c r="H194" s="24">
        <f>SUMIFS(df_tesouraria_trans!E:E,df_tesouraria_trans!D:D,Conciliacao!A194)</f>
        <v/>
      </c>
      <c r="I194" s="10">
        <f>SUM(B194:F194)-SUM(G194:H194)</f>
        <v/>
      </c>
      <c r="J194" s="5">
        <f>SUMIFS(df_blueme_sem_parcelamento!F:F,df_blueme_sem_parcelamento!I:I,Conciliacao!A194)</f>
        <v/>
      </c>
      <c r="K194" s="5">
        <f>SUMIFS(df_blueme_com_parcelamento!I:I,df_blueme_com_parcelamento!L:L,Conciliacao!A194)</f>
        <v/>
      </c>
      <c r="L194" s="9">
        <f>SUMIFS(df_mutuos!I:I,df_mutuos!B:B,Conciliacao!A194,df_mutuos!G:G,0)</f>
        <v/>
      </c>
      <c r="M194" s="9">
        <f>SUMIFS(df_taxas_bancarias!E:E,df_taxas_bancarias!D:D,Conciliacao!A194,df_taxas_bancarias!F:F,"b'\x00'")</f>
        <v/>
      </c>
      <c r="N194" s="11">
        <f>SUMIFS(df_extratos!I:I,df_extratos!F:F,Conciliacao!A194,df_extratos!G:G,"DEBITO")</f>
        <v/>
      </c>
      <c r="O194" s="12">
        <f>SUM(J194:M194)+N194</f>
        <v/>
      </c>
      <c r="P194" s="26">
        <f>O194-I194</f>
        <v/>
      </c>
    </row>
    <row r="195" hidden="1">
      <c r="A195" s="6">
        <f>A194+1</f>
        <v/>
      </c>
      <c r="B195" s="4">
        <f>SUMIFS(df_faturam_zig!K:K,df_faturam_zig!L:L,Conciliacao!A195)</f>
        <v/>
      </c>
      <c r="C195" s="4" t="n"/>
      <c r="D195" s="4">
        <f>SUMIFS(df_faturam_zig!E:E,df_faturam_zig!L:L,Conciliacao!A195,df_faturam_zig!F:F,"DINHEIRO")</f>
        <v/>
      </c>
      <c r="E195" s="4">
        <f>SUMIFS(view_parc_agrup!G:G,view_parc_agrup!F:F,Conciliacao!A195)</f>
        <v/>
      </c>
      <c r="F195" s="7">
        <f>SUMIFS(df_mutuos!H:H,df_mutuos!B:B,Conciliacao!A195)</f>
        <v/>
      </c>
      <c r="G195" s="8">
        <f>SUMIFS(df_extratos!I:I,df_extratos!F:F,Conciliacao!A195,df_extratos!G:G,"CREDITO")</f>
        <v/>
      </c>
      <c r="H195" s="24">
        <f>SUMIFS(df_tesouraria_trans!E:E,df_tesouraria_trans!D:D,Conciliacao!A195)</f>
        <v/>
      </c>
      <c r="I195" s="10">
        <f>SUM(B195:F195)-SUM(G195:H195)</f>
        <v/>
      </c>
      <c r="J195" s="5">
        <f>SUMIFS(df_blueme_sem_parcelamento!F:F,df_blueme_sem_parcelamento!I:I,Conciliacao!A195)</f>
        <v/>
      </c>
      <c r="K195" s="5">
        <f>SUMIFS(df_blueme_com_parcelamento!I:I,df_blueme_com_parcelamento!L:L,Conciliacao!A195)</f>
        <v/>
      </c>
      <c r="L195" s="9">
        <f>SUMIFS(df_mutuos!I:I,df_mutuos!B:B,Conciliacao!A195,df_mutuos!G:G,0)</f>
        <v/>
      </c>
      <c r="M195" s="9">
        <f>SUMIFS(df_taxas_bancarias!E:E,df_taxas_bancarias!D:D,Conciliacao!A195,df_taxas_bancarias!F:F,"b'\x00'")</f>
        <v/>
      </c>
      <c r="N195" s="11">
        <f>SUMIFS(df_extratos!I:I,df_extratos!F:F,Conciliacao!A195,df_extratos!G:G,"DEBITO")</f>
        <v/>
      </c>
      <c r="O195" s="12">
        <f>SUM(J195:M195)+N195</f>
        <v/>
      </c>
      <c r="P195" s="26">
        <f>O195-I195</f>
        <v/>
      </c>
    </row>
    <row r="196" hidden="1">
      <c r="A196" s="6">
        <f>A195+1</f>
        <v/>
      </c>
      <c r="B196" s="4">
        <f>SUMIFS(df_faturam_zig!K:K,df_faturam_zig!L:L,Conciliacao!A196)</f>
        <v/>
      </c>
      <c r="C196" s="4" t="n"/>
      <c r="D196" s="4">
        <f>SUMIFS(df_faturam_zig!E:E,df_faturam_zig!L:L,Conciliacao!A196,df_faturam_zig!F:F,"DINHEIRO")</f>
        <v/>
      </c>
      <c r="E196" s="4">
        <f>SUMIFS(view_parc_agrup!G:G,view_parc_agrup!F:F,Conciliacao!A196)</f>
        <v/>
      </c>
      <c r="F196" s="7">
        <f>SUMIFS(df_mutuos!H:H,df_mutuos!B:B,Conciliacao!A196)</f>
        <v/>
      </c>
      <c r="G196" s="8">
        <f>SUMIFS(df_extratos!I:I,df_extratos!F:F,Conciliacao!A196,df_extratos!G:G,"CREDITO")</f>
        <v/>
      </c>
      <c r="H196" s="24">
        <f>SUMIFS(df_tesouraria_trans!E:E,df_tesouraria_trans!D:D,Conciliacao!A196)</f>
        <v/>
      </c>
      <c r="I196" s="10">
        <f>SUM(B196:F196)-SUM(G196:H196)</f>
        <v/>
      </c>
      <c r="J196" s="5">
        <f>SUMIFS(df_blueme_sem_parcelamento!F:F,df_blueme_sem_parcelamento!I:I,Conciliacao!A196)</f>
        <v/>
      </c>
      <c r="K196" s="5">
        <f>SUMIFS(df_blueme_com_parcelamento!I:I,df_blueme_com_parcelamento!L:L,Conciliacao!A196)</f>
        <v/>
      </c>
      <c r="L196" s="9">
        <f>SUMIFS(df_mutuos!I:I,df_mutuos!B:B,Conciliacao!A196,df_mutuos!G:G,0)</f>
        <v/>
      </c>
      <c r="M196" s="9">
        <f>SUMIFS(df_taxas_bancarias!E:E,df_taxas_bancarias!D:D,Conciliacao!A196,df_taxas_bancarias!F:F,"b'\x00'")</f>
        <v/>
      </c>
      <c r="N196" s="11">
        <f>SUMIFS(df_extratos!I:I,df_extratos!F:F,Conciliacao!A196,df_extratos!G:G,"DEBITO")</f>
        <v/>
      </c>
      <c r="O196" s="12">
        <f>SUM(J196:M196)+N196</f>
        <v/>
      </c>
      <c r="P196" s="26">
        <f>O196-I196</f>
        <v/>
      </c>
    </row>
    <row r="197" hidden="1">
      <c r="A197" s="6">
        <f>A196+1</f>
        <v/>
      </c>
      <c r="B197" s="4">
        <f>SUMIFS(df_faturam_zig!K:K,df_faturam_zig!L:L,Conciliacao!A197)</f>
        <v/>
      </c>
      <c r="C197" s="4" t="n"/>
      <c r="D197" s="4">
        <f>SUMIFS(df_faturam_zig!E:E,df_faturam_zig!L:L,Conciliacao!A197,df_faturam_zig!F:F,"DINHEIRO")</f>
        <v/>
      </c>
      <c r="E197" s="4">
        <f>SUMIFS(view_parc_agrup!G:G,view_parc_agrup!F:F,Conciliacao!A197)</f>
        <v/>
      </c>
      <c r="F197" s="7">
        <f>SUMIFS(df_mutuos!H:H,df_mutuos!B:B,Conciliacao!A197)</f>
        <v/>
      </c>
      <c r="G197" s="8">
        <f>SUMIFS(df_extratos!I:I,df_extratos!F:F,Conciliacao!A197,df_extratos!G:G,"CREDITO")</f>
        <v/>
      </c>
      <c r="H197" s="24">
        <f>SUMIFS(df_tesouraria_trans!E:E,df_tesouraria_trans!D:D,Conciliacao!A197)</f>
        <v/>
      </c>
      <c r="I197" s="10">
        <f>SUM(B197:F197)-SUM(G197:H197)</f>
        <v/>
      </c>
      <c r="J197" s="5">
        <f>SUMIFS(df_blueme_sem_parcelamento!F:F,df_blueme_sem_parcelamento!I:I,Conciliacao!A197)</f>
        <v/>
      </c>
      <c r="K197" s="5">
        <f>SUMIFS(df_blueme_com_parcelamento!I:I,df_blueme_com_parcelamento!L:L,Conciliacao!A197)</f>
        <v/>
      </c>
      <c r="L197" s="9">
        <f>SUMIFS(df_mutuos!I:I,df_mutuos!B:B,Conciliacao!A197,df_mutuos!G:G,0)</f>
        <v/>
      </c>
      <c r="M197" s="9">
        <f>SUMIFS(df_taxas_bancarias!E:E,df_taxas_bancarias!D:D,Conciliacao!A197,df_taxas_bancarias!F:F,"b'\x00'")</f>
        <v/>
      </c>
      <c r="N197" s="11">
        <f>SUMIFS(df_extratos!I:I,df_extratos!F:F,Conciliacao!A197,df_extratos!G:G,"DEBITO")</f>
        <v/>
      </c>
      <c r="O197" s="12">
        <f>SUM(J197:M197)+N197</f>
        <v/>
      </c>
      <c r="P197" s="26">
        <f>O197-I197</f>
        <v/>
      </c>
    </row>
    <row r="198" hidden="1">
      <c r="A198" s="6">
        <f>A197+1</f>
        <v/>
      </c>
      <c r="B198" s="4">
        <f>SUMIFS(df_faturam_zig!K:K,df_faturam_zig!L:L,Conciliacao!A198)</f>
        <v/>
      </c>
      <c r="C198" s="4" t="n"/>
      <c r="D198" s="4">
        <f>SUMIFS(df_faturam_zig!E:E,df_faturam_zig!L:L,Conciliacao!A198,df_faturam_zig!F:F,"DINHEIRO")</f>
        <v/>
      </c>
      <c r="E198" s="4">
        <f>SUMIFS(view_parc_agrup!G:G,view_parc_agrup!F:F,Conciliacao!A198)</f>
        <v/>
      </c>
      <c r="F198" s="7">
        <f>SUMIFS(df_mutuos!H:H,df_mutuos!B:B,Conciliacao!A198)</f>
        <v/>
      </c>
      <c r="G198" s="8">
        <f>SUMIFS(df_extratos!I:I,df_extratos!F:F,Conciliacao!A198,df_extratos!G:G,"CREDITO")</f>
        <v/>
      </c>
      <c r="H198" s="24">
        <f>SUMIFS(df_tesouraria_trans!E:E,df_tesouraria_trans!D:D,Conciliacao!A198)</f>
        <v/>
      </c>
      <c r="I198" s="10">
        <f>SUM(B198:F198)-SUM(G198:H198)</f>
        <v/>
      </c>
      <c r="J198" s="5">
        <f>SUMIFS(df_blueme_sem_parcelamento!F:F,df_blueme_sem_parcelamento!I:I,Conciliacao!A198)</f>
        <v/>
      </c>
      <c r="K198" s="5">
        <f>SUMIFS(df_blueme_com_parcelamento!I:I,df_blueme_com_parcelamento!L:L,Conciliacao!A198)</f>
        <v/>
      </c>
      <c r="L198" s="9">
        <f>SUMIFS(df_mutuos!I:I,df_mutuos!B:B,Conciliacao!A198,df_mutuos!G:G,0)</f>
        <v/>
      </c>
      <c r="M198" s="9">
        <f>SUMIFS(df_taxas_bancarias!E:E,df_taxas_bancarias!D:D,Conciliacao!A198,df_taxas_bancarias!F:F,"b'\x00'")</f>
        <v/>
      </c>
      <c r="N198" s="11">
        <f>SUMIFS(df_extratos!I:I,df_extratos!F:F,Conciliacao!A198,df_extratos!G:G,"DEBITO")</f>
        <v/>
      </c>
      <c r="O198" s="12">
        <f>SUM(J198:M198)+N198</f>
        <v/>
      </c>
      <c r="P198" s="26">
        <f>O198-I198</f>
        <v/>
      </c>
    </row>
    <row r="199" hidden="1">
      <c r="A199" s="6">
        <f>A198+1</f>
        <v/>
      </c>
      <c r="B199" s="4">
        <f>SUMIFS(df_faturam_zig!K:K,df_faturam_zig!L:L,Conciliacao!A199)</f>
        <v/>
      </c>
      <c r="C199" s="4" t="n"/>
      <c r="D199" s="4">
        <f>SUMIFS(df_faturam_zig!E:E,df_faturam_zig!L:L,Conciliacao!A199,df_faturam_zig!F:F,"DINHEIRO")</f>
        <v/>
      </c>
      <c r="E199" s="4">
        <f>SUMIFS(view_parc_agrup!G:G,view_parc_agrup!F:F,Conciliacao!A199)</f>
        <v/>
      </c>
      <c r="F199" s="7">
        <f>SUMIFS(df_mutuos!H:H,df_mutuos!B:B,Conciliacao!A199)</f>
        <v/>
      </c>
      <c r="G199" s="8">
        <f>SUMIFS(df_extratos!I:I,df_extratos!F:F,Conciliacao!A199,df_extratos!G:G,"CREDITO")</f>
        <v/>
      </c>
      <c r="H199" s="24">
        <f>SUMIFS(df_tesouraria_trans!E:E,df_tesouraria_trans!D:D,Conciliacao!A199)</f>
        <v/>
      </c>
      <c r="I199" s="10">
        <f>SUM(B199:F199)-SUM(G199:H199)</f>
        <v/>
      </c>
      <c r="J199" s="5">
        <f>SUMIFS(df_blueme_sem_parcelamento!F:F,df_blueme_sem_parcelamento!I:I,Conciliacao!A199)</f>
        <v/>
      </c>
      <c r="K199" s="5">
        <f>SUMIFS(df_blueme_com_parcelamento!I:I,df_blueme_com_parcelamento!L:L,Conciliacao!A199)</f>
        <v/>
      </c>
      <c r="L199" s="9">
        <f>SUMIFS(df_mutuos!I:I,df_mutuos!B:B,Conciliacao!A199,df_mutuos!G:G,0)</f>
        <v/>
      </c>
      <c r="M199" s="9">
        <f>SUMIFS(df_taxas_bancarias!E:E,df_taxas_bancarias!D:D,Conciliacao!A199,df_taxas_bancarias!F:F,"b'\x00'")</f>
        <v/>
      </c>
      <c r="N199" s="11">
        <f>SUMIFS(df_extratos!I:I,df_extratos!F:F,Conciliacao!A199,df_extratos!G:G,"DEBITO")</f>
        <v/>
      </c>
      <c r="O199" s="12">
        <f>SUM(J199:M199)+N199</f>
        <v/>
      </c>
      <c r="P199" s="26">
        <f>O199-I199</f>
        <v/>
      </c>
    </row>
    <row r="200" hidden="1">
      <c r="A200" s="6">
        <f>A199+1</f>
        <v/>
      </c>
      <c r="B200" s="4">
        <f>SUMIFS(df_faturam_zig!K:K,df_faturam_zig!L:L,Conciliacao!A200)</f>
        <v/>
      </c>
      <c r="C200" s="4" t="n"/>
      <c r="D200" s="4">
        <f>SUMIFS(df_faturam_zig!E:E,df_faturam_zig!L:L,Conciliacao!A200,df_faturam_zig!F:F,"DINHEIRO")</f>
        <v/>
      </c>
      <c r="E200" s="4">
        <f>SUMIFS(view_parc_agrup!G:G,view_parc_agrup!F:F,Conciliacao!A200)</f>
        <v/>
      </c>
      <c r="F200" s="7">
        <f>SUMIFS(df_mutuos!H:H,df_mutuos!B:B,Conciliacao!A200)</f>
        <v/>
      </c>
      <c r="G200" s="8">
        <f>SUMIFS(df_extratos!I:I,df_extratos!F:F,Conciliacao!A200,df_extratos!G:G,"CREDITO")</f>
        <v/>
      </c>
      <c r="H200" s="24">
        <f>SUMIFS(df_tesouraria_trans!E:E,df_tesouraria_trans!D:D,Conciliacao!A200)</f>
        <v/>
      </c>
      <c r="I200" s="10">
        <f>SUM(B200:F200)-SUM(G200:H200)</f>
        <v/>
      </c>
      <c r="J200" s="5">
        <f>SUMIFS(df_blueme_sem_parcelamento!F:F,df_blueme_sem_parcelamento!I:I,Conciliacao!A200)</f>
        <v/>
      </c>
      <c r="K200" s="5">
        <f>SUMIFS(df_blueme_com_parcelamento!I:I,df_blueme_com_parcelamento!L:L,Conciliacao!A200)</f>
        <v/>
      </c>
      <c r="L200" s="9">
        <f>SUMIFS(df_mutuos!I:I,df_mutuos!B:B,Conciliacao!A200,df_mutuos!G:G,0)</f>
        <v/>
      </c>
      <c r="M200" s="9">
        <f>SUMIFS(df_taxas_bancarias!E:E,df_taxas_bancarias!D:D,Conciliacao!A200,df_taxas_bancarias!F:F,"b'\x00'")</f>
        <v/>
      </c>
      <c r="N200" s="11">
        <f>SUMIFS(df_extratos!I:I,df_extratos!F:F,Conciliacao!A200,df_extratos!G:G,"DEBITO")</f>
        <v/>
      </c>
      <c r="O200" s="12">
        <f>SUM(J200:M200)+N200</f>
        <v/>
      </c>
      <c r="P200" s="26">
        <f>O200-I200</f>
        <v/>
      </c>
    </row>
    <row r="201" hidden="1">
      <c r="A201" s="6">
        <f>A200+1</f>
        <v/>
      </c>
      <c r="B201" s="4">
        <f>SUMIFS(df_faturam_zig!K:K,df_faturam_zig!L:L,Conciliacao!A201)</f>
        <v/>
      </c>
      <c r="C201" s="4" t="n"/>
      <c r="D201" s="4">
        <f>SUMIFS(df_faturam_zig!E:E,df_faturam_zig!L:L,Conciliacao!A201,df_faturam_zig!F:F,"DINHEIRO")</f>
        <v/>
      </c>
      <c r="E201" s="4">
        <f>SUMIFS(view_parc_agrup!G:G,view_parc_agrup!F:F,Conciliacao!A201)</f>
        <v/>
      </c>
      <c r="F201" s="7">
        <f>SUMIFS(df_mutuos!H:H,df_mutuos!B:B,Conciliacao!A201)</f>
        <v/>
      </c>
      <c r="G201" s="8">
        <f>SUMIFS(df_extratos!I:I,df_extratos!F:F,Conciliacao!A201,df_extratos!G:G,"CREDITO")</f>
        <v/>
      </c>
      <c r="H201" s="24">
        <f>SUMIFS(df_tesouraria_trans!E:E,df_tesouraria_trans!D:D,Conciliacao!A201)</f>
        <v/>
      </c>
      <c r="I201" s="10">
        <f>SUM(B201:F201)-SUM(G201:H201)</f>
        <v/>
      </c>
      <c r="J201" s="5">
        <f>SUMIFS(df_blueme_sem_parcelamento!F:F,df_blueme_sem_parcelamento!I:I,Conciliacao!A201)</f>
        <v/>
      </c>
      <c r="K201" s="5">
        <f>SUMIFS(df_blueme_com_parcelamento!I:I,df_blueme_com_parcelamento!L:L,Conciliacao!A201)</f>
        <v/>
      </c>
      <c r="L201" s="9">
        <f>SUMIFS(df_mutuos!I:I,df_mutuos!B:B,Conciliacao!A201,df_mutuos!G:G,0)</f>
        <v/>
      </c>
      <c r="M201" s="9">
        <f>SUMIFS(df_taxas_bancarias!E:E,df_taxas_bancarias!D:D,Conciliacao!A201,df_taxas_bancarias!F:F,"b'\x00'")</f>
        <v/>
      </c>
      <c r="N201" s="11">
        <f>SUMIFS(df_extratos!I:I,df_extratos!F:F,Conciliacao!A201,df_extratos!G:G,"DEBITO")</f>
        <v/>
      </c>
      <c r="O201" s="12">
        <f>SUM(J201:M201)+N201</f>
        <v/>
      </c>
      <c r="P201" s="26">
        <f>O201-I201</f>
        <v/>
      </c>
    </row>
    <row r="202" hidden="1">
      <c r="A202" s="6">
        <f>A201+1</f>
        <v/>
      </c>
      <c r="B202" s="4">
        <f>SUMIFS(df_faturam_zig!K:K,df_faturam_zig!L:L,Conciliacao!A202)</f>
        <v/>
      </c>
      <c r="C202" s="4" t="n"/>
      <c r="D202" s="4">
        <f>SUMIFS(df_faturam_zig!E:E,df_faturam_zig!L:L,Conciliacao!A202,df_faturam_zig!F:F,"DINHEIRO")</f>
        <v/>
      </c>
      <c r="E202" s="4">
        <f>SUMIFS(view_parc_agrup!G:G,view_parc_agrup!F:F,Conciliacao!A202)</f>
        <v/>
      </c>
      <c r="F202" s="7">
        <f>SUMIFS(df_mutuos!H:H,df_mutuos!B:B,Conciliacao!A202)</f>
        <v/>
      </c>
      <c r="G202" s="8">
        <f>SUMIFS(df_extratos!I:I,df_extratos!F:F,Conciliacao!A202,df_extratos!G:G,"CREDITO")</f>
        <v/>
      </c>
      <c r="H202" s="24">
        <f>SUMIFS(df_tesouraria_trans!E:E,df_tesouraria_trans!D:D,Conciliacao!A202)</f>
        <v/>
      </c>
      <c r="I202" s="10">
        <f>SUM(B202:F202)-SUM(G202:H202)</f>
        <v/>
      </c>
      <c r="J202" s="5">
        <f>SUMIFS(df_blueme_sem_parcelamento!F:F,df_blueme_sem_parcelamento!I:I,Conciliacao!A202)</f>
        <v/>
      </c>
      <c r="K202" s="5">
        <f>SUMIFS(df_blueme_com_parcelamento!I:I,df_blueme_com_parcelamento!L:L,Conciliacao!A202)</f>
        <v/>
      </c>
      <c r="L202" s="9">
        <f>SUMIFS(df_mutuos!I:I,df_mutuos!B:B,Conciliacao!A202,df_mutuos!G:G,0)</f>
        <v/>
      </c>
      <c r="M202" s="9">
        <f>SUMIFS(df_taxas_bancarias!E:E,df_taxas_bancarias!D:D,Conciliacao!A202,df_taxas_bancarias!F:F,"b'\x00'")</f>
        <v/>
      </c>
      <c r="N202" s="11">
        <f>SUMIFS(df_extratos!I:I,df_extratos!F:F,Conciliacao!A202,df_extratos!G:G,"DEBITO")</f>
        <v/>
      </c>
      <c r="O202" s="12">
        <f>SUM(J202:M202)+N202</f>
        <v/>
      </c>
      <c r="P202" s="26">
        <f>O202-I202</f>
        <v/>
      </c>
    </row>
    <row r="203" hidden="1">
      <c r="A203" s="6">
        <f>A202+1</f>
        <v/>
      </c>
      <c r="B203" s="4">
        <f>SUMIFS(df_faturam_zig!K:K,df_faturam_zig!L:L,Conciliacao!A203)</f>
        <v/>
      </c>
      <c r="C203" s="4" t="n"/>
      <c r="D203" s="4">
        <f>SUMIFS(df_faturam_zig!E:E,df_faturam_zig!L:L,Conciliacao!A203,df_faturam_zig!F:F,"DINHEIRO")</f>
        <v/>
      </c>
      <c r="E203" s="4">
        <f>SUMIFS(view_parc_agrup!G:G,view_parc_agrup!F:F,Conciliacao!A203)</f>
        <v/>
      </c>
      <c r="F203" s="7">
        <f>SUMIFS(df_mutuos!H:H,df_mutuos!B:B,Conciliacao!A203)</f>
        <v/>
      </c>
      <c r="G203" s="8">
        <f>SUMIFS(df_extratos!I:I,df_extratos!F:F,Conciliacao!A203,df_extratos!G:G,"CREDITO")</f>
        <v/>
      </c>
      <c r="H203" s="24">
        <f>SUMIFS(df_tesouraria_trans!E:E,df_tesouraria_trans!D:D,Conciliacao!A203)</f>
        <v/>
      </c>
      <c r="I203" s="10">
        <f>SUM(B203:F203)-SUM(G203:H203)</f>
        <v/>
      </c>
      <c r="J203" s="5">
        <f>SUMIFS(df_blueme_sem_parcelamento!F:F,df_blueme_sem_parcelamento!I:I,Conciliacao!A203)</f>
        <v/>
      </c>
      <c r="K203" s="5">
        <f>SUMIFS(df_blueme_com_parcelamento!I:I,df_blueme_com_parcelamento!L:L,Conciliacao!A203)</f>
        <v/>
      </c>
      <c r="L203" s="9">
        <f>SUMIFS(df_mutuos!I:I,df_mutuos!B:B,Conciliacao!A203,df_mutuos!G:G,0)</f>
        <v/>
      </c>
      <c r="M203" s="9">
        <f>SUMIFS(df_taxas_bancarias!E:E,df_taxas_bancarias!D:D,Conciliacao!A203,df_taxas_bancarias!F:F,"b'\x00'")</f>
        <v/>
      </c>
      <c r="N203" s="11">
        <f>SUMIFS(df_extratos!I:I,df_extratos!F:F,Conciliacao!A203,df_extratos!G:G,"DEBITO")</f>
        <v/>
      </c>
      <c r="O203" s="12">
        <f>SUM(J203:M203)+N203</f>
        <v/>
      </c>
      <c r="P203" s="26">
        <f>O203-I203</f>
        <v/>
      </c>
    </row>
    <row r="204" hidden="1">
      <c r="A204" s="6">
        <f>A203+1</f>
        <v/>
      </c>
      <c r="B204" s="4">
        <f>SUMIFS(df_faturam_zig!K:K,df_faturam_zig!L:L,Conciliacao!A204)</f>
        <v/>
      </c>
      <c r="C204" s="4" t="n"/>
      <c r="D204" s="4">
        <f>SUMIFS(df_faturam_zig!E:E,df_faturam_zig!L:L,Conciliacao!A204,df_faturam_zig!F:F,"DINHEIRO")</f>
        <v/>
      </c>
      <c r="E204" s="4">
        <f>SUMIFS(view_parc_agrup!G:G,view_parc_agrup!F:F,Conciliacao!A204)</f>
        <v/>
      </c>
      <c r="F204" s="7">
        <f>SUMIFS(df_mutuos!H:H,df_mutuos!B:B,Conciliacao!A204)</f>
        <v/>
      </c>
      <c r="G204" s="8">
        <f>SUMIFS(df_extratos!I:I,df_extratos!F:F,Conciliacao!A204,df_extratos!G:G,"CREDITO")</f>
        <v/>
      </c>
      <c r="H204" s="24">
        <f>SUMIFS(df_tesouraria_trans!E:E,df_tesouraria_trans!D:D,Conciliacao!A204)</f>
        <v/>
      </c>
      <c r="I204" s="10">
        <f>SUM(B204:F204)-SUM(G204:H204)</f>
        <v/>
      </c>
      <c r="J204" s="5">
        <f>SUMIFS(df_blueme_sem_parcelamento!F:F,df_blueme_sem_parcelamento!I:I,Conciliacao!A204)</f>
        <v/>
      </c>
      <c r="K204" s="5">
        <f>SUMIFS(df_blueme_com_parcelamento!I:I,df_blueme_com_parcelamento!L:L,Conciliacao!A204)</f>
        <v/>
      </c>
      <c r="L204" s="9">
        <f>SUMIFS(df_mutuos!I:I,df_mutuos!B:B,Conciliacao!A204,df_mutuos!G:G,0)</f>
        <v/>
      </c>
      <c r="M204" s="9">
        <f>SUMIFS(df_taxas_bancarias!E:E,df_taxas_bancarias!D:D,Conciliacao!A204,df_taxas_bancarias!F:F,"b'\x00'")</f>
        <v/>
      </c>
      <c r="N204" s="11">
        <f>SUMIFS(df_extratos!I:I,df_extratos!F:F,Conciliacao!A204,df_extratos!G:G,"DEBITO")</f>
        <v/>
      </c>
      <c r="O204" s="12">
        <f>SUM(J204:M204)+N204</f>
        <v/>
      </c>
      <c r="P204" s="26">
        <f>O204-I204</f>
        <v/>
      </c>
    </row>
    <row r="205" hidden="1">
      <c r="A205" s="6">
        <f>A204+1</f>
        <v/>
      </c>
      <c r="B205" s="4">
        <f>SUMIFS(df_faturam_zig!K:K,df_faturam_zig!L:L,Conciliacao!A205)</f>
        <v/>
      </c>
      <c r="C205" s="4" t="n"/>
      <c r="D205" s="4">
        <f>SUMIFS(df_faturam_zig!E:E,df_faturam_zig!L:L,Conciliacao!A205,df_faturam_zig!F:F,"DINHEIRO")</f>
        <v/>
      </c>
      <c r="E205" s="4">
        <f>SUMIFS(view_parc_agrup!G:G,view_parc_agrup!F:F,Conciliacao!A205)</f>
        <v/>
      </c>
      <c r="F205" s="7">
        <f>SUMIFS(df_mutuos!H:H,df_mutuos!B:B,Conciliacao!A205)</f>
        <v/>
      </c>
      <c r="G205" s="8">
        <f>SUMIFS(df_extratos!I:I,df_extratos!F:F,Conciliacao!A205,df_extratos!G:G,"CREDITO")</f>
        <v/>
      </c>
      <c r="H205" s="24">
        <f>SUMIFS(df_tesouraria_trans!E:E,df_tesouraria_trans!D:D,Conciliacao!A205)</f>
        <v/>
      </c>
      <c r="I205" s="10">
        <f>SUM(B205:F205)-SUM(G205:H205)</f>
        <v/>
      </c>
      <c r="J205" s="5">
        <f>SUMIFS(df_blueme_sem_parcelamento!F:F,df_blueme_sem_parcelamento!I:I,Conciliacao!A205)</f>
        <v/>
      </c>
      <c r="K205" s="5">
        <f>SUMIFS(df_blueme_com_parcelamento!I:I,df_blueme_com_parcelamento!L:L,Conciliacao!A205)</f>
        <v/>
      </c>
      <c r="L205" s="9">
        <f>SUMIFS(df_mutuos!I:I,df_mutuos!B:B,Conciliacao!A205,df_mutuos!G:G,0)</f>
        <v/>
      </c>
      <c r="M205" s="9">
        <f>SUMIFS(df_taxas_bancarias!E:E,df_taxas_bancarias!D:D,Conciliacao!A205,df_taxas_bancarias!F:F,"b'\x00'")</f>
        <v/>
      </c>
      <c r="N205" s="11">
        <f>SUMIFS(df_extratos!I:I,df_extratos!F:F,Conciliacao!A205,df_extratos!G:G,"DEBITO")</f>
        <v/>
      </c>
      <c r="O205" s="12">
        <f>SUM(J205:M205)+N205</f>
        <v/>
      </c>
      <c r="P205" s="26">
        <f>O205-I205</f>
        <v/>
      </c>
    </row>
    <row r="206" hidden="1">
      <c r="A206" s="6">
        <f>A205+1</f>
        <v/>
      </c>
      <c r="B206" s="4">
        <f>SUMIFS(df_faturam_zig!K:K,df_faturam_zig!L:L,Conciliacao!A206)</f>
        <v/>
      </c>
      <c r="C206" s="4" t="n"/>
      <c r="D206" s="4">
        <f>SUMIFS(df_faturam_zig!E:E,df_faturam_zig!L:L,Conciliacao!A206,df_faturam_zig!F:F,"DINHEIRO")</f>
        <v/>
      </c>
      <c r="E206" s="4">
        <f>SUMIFS(view_parc_agrup!G:G,view_parc_agrup!F:F,Conciliacao!A206)</f>
        <v/>
      </c>
      <c r="F206" s="7">
        <f>SUMIFS(df_mutuos!H:H,df_mutuos!B:B,Conciliacao!A206)</f>
        <v/>
      </c>
      <c r="G206" s="8">
        <f>SUMIFS(df_extratos!I:I,df_extratos!F:F,Conciliacao!A206,df_extratos!G:G,"CREDITO")</f>
        <v/>
      </c>
      <c r="H206" s="24">
        <f>SUMIFS(df_tesouraria_trans!E:E,df_tesouraria_trans!D:D,Conciliacao!A206)</f>
        <v/>
      </c>
      <c r="I206" s="10">
        <f>SUM(B206:F206)-SUM(G206:H206)</f>
        <v/>
      </c>
      <c r="J206" s="5">
        <f>SUMIFS(df_blueme_sem_parcelamento!F:F,df_blueme_sem_parcelamento!I:I,Conciliacao!A206)</f>
        <v/>
      </c>
      <c r="K206" s="5">
        <f>SUMIFS(df_blueme_com_parcelamento!I:I,df_blueme_com_parcelamento!L:L,Conciliacao!A206)</f>
        <v/>
      </c>
      <c r="L206" s="9">
        <f>SUMIFS(df_mutuos!I:I,df_mutuos!B:B,Conciliacao!A206,df_mutuos!G:G,0)</f>
        <v/>
      </c>
      <c r="M206" s="9">
        <f>SUMIFS(df_taxas_bancarias!E:E,df_taxas_bancarias!D:D,Conciliacao!A206,df_taxas_bancarias!F:F,"b'\x00'")</f>
        <v/>
      </c>
      <c r="N206" s="11">
        <f>SUMIFS(df_extratos!I:I,df_extratos!F:F,Conciliacao!A206,df_extratos!G:G,"DEBITO")</f>
        <v/>
      </c>
      <c r="O206" s="12">
        <f>SUM(J206:M206)+N206</f>
        <v/>
      </c>
      <c r="P206" s="26">
        <f>O206-I206</f>
        <v/>
      </c>
    </row>
    <row r="207" hidden="1">
      <c r="A207" s="6">
        <f>A206+1</f>
        <v/>
      </c>
      <c r="B207" s="4">
        <f>SUMIFS(df_faturam_zig!K:K,df_faturam_zig!L:L,Conciliacao!A207)</f>
        <v/>
      </c>
      <c r="C207" s="4" t="n"/>
      <c r="D207" s="4">
        <f>SUMIFS(df_faturam_zig!E:E,df_faturam_zig!L:L,Conciliacao!A207,df_faturam_zig!F:F,"DINHEIRO")</f>
        <v/>
      </c>
      <c r="E207" s="4">
        <f>SUMIFS(view_parc_agrup!G:G,view_parc_agrup!F:F,Conciliacao!A207)</f>
        <v/>
      </c>
      <c r="F207" s="7">
        <f>SUMIFS(df_mutuos!H:H,df_mutuos!B:B,Conciliacao!A207)</f>
        <v/>
      </c>
      <c r="G207" s="8">
        <f>SUMIFS(df_extratos!I:I,df_extratos!F:F,Conciliacao!A207,df_extratos!G:G,"CREDITO")</f>
        <v/>
      </c>
      <c r="H207" s="24">
        <f>SUMIFS(df_tesouraria_trans!E:E,df_tesouraria_trans!D:D,Conciliacao!A207)</f>
        <v/>
      </c>
      <c r="I207" s="10">
        <f>SUM(B207:F207)-SUM(G207:H207)</f>
        <v/>
      </c>
      <c r="J207" s="5">
        <f>SUMIFS(df_blueme_sem_parcelamento!F:F,df_blueme_sem_parcelamento!I:I,Conciliacao!A207)</f>
        <v/>
      </c>
      <c r="K207" s="5">
        <f>SUMIFS(df_blueme_com_parcelamento!I:I,df_blueme_com_parcelamento!L:L,Conciliacao!A207)</f>
        <v/>
      </c>
      <c r="L207" s="9">
        <f>SUMIFS(df_mutuos!I:I,df_mutuos!B:B,Conciliacao!A207,df_mutuos!G:G,0)</f>
        <v/>
      </c>
      <c r="M207" s="9">
        <f>SUMIFS(df_taxas_bancarias!E:E,df_taxas_bancarias!D:D,Conciliacao!A207,df_taxas_bancarias!F:F,"b'\x00'")</f>
        <v/>
      </c>
      <c r="N207" s="11">
        <f>SUMIFS(df_extratos!I:I,df_extratos!F:F,Conciliacao!A207,df_extratos!G:G,"DEBITO")</f>
        <v/>
      </c>
      <c r="O207" s="12">
        <f>SUM(J207:M207)+N207</f>
        <v/>
      </c>
      <c r="P207" s="26">
        <f>O207-I207</f>
        <v/>
      </c>
    </row>
    <row r="208" hidden="1">
      <c r="A208" s="6">
        <f>A207+1</f>
        <v/>
      </c>
      <c r="B208" s="4">
        <f>SUMIFS(df_faturam_zig!K:K,df_faturam_zig!L:L,Conciliacao!A208)</f>
        <v/>
      </c>
      <c r="C208" s="4" t="n"/>
      <c r="D208" s="4">
        <f>SUMIFS(df_faturam_zig!E:E,df_faturam_zig!L:L,Conciliacao!A208,df_faturam_zig!F:F,"DINHEIRO")</f>
        <v/>
      </c>
      <c r="E208" s="4">
        <f>SUMIFS(view_parc_agrup!G:G,view_parc_agrup!F:F,Conciliacao!A208)</f>
        <v/>
      </c>
      <c r="F208" s="7">
        <f>SUMIFS(df_mutuos!H:H,df_mutuos!B:B,Conciliacao!A208)</f>
        <v/>
      </c>
      <c r="G208" s="8">
        <f>SUMIFS(df_extratos!I:I,df_extratos!F:F,Conciliacao!A208,df_extratos!G:G,"CREDITO")</f>
        <v/>
      </c>
      <c r="H208" s="24">
        <f>SUMIFS(df_tesouraria_trans!E:E,df_tesouraria_trans!D:D,Conciliacao!A208)</f>
        <v/>
      </c>
      <c r="I208" s="10">
        <f>SUM(B208:F208)-SUM(G208:H208)</f>
        <v/>
      </c>
      <c r="J208" s="5">
        <f>SUMIFS(df_blueme_sem_parcelamento!F:F,df_blueme_sem_parcelamento!I:I,Conciliacao!A208)</f>
        <v/>
      </c>
      <c r="K208" s="5">
        <f>SUMIFS(df_blueme_com_parcelamento!I:I,df_blueme_com_parcelamento!L:L,Conciliacao!A208)</f>
        <v/>
      </c>
      <c r="L208" s="9">
        <f>SUMIFS(df_mutuos!I:I,df_mutuos!B:B,Conciliacao!A208,df_mutuos!G:G,0)</f>
        <v/>
      </c>
      <c r="M208" s="9">
        <f>SUMIFS(df_taxas_bancarias!E:E,df_taxas_bancarias!D:D,Conciliacao!A208,df_taxas_bancarias!F:F,"b'\x00'")</f>
        <v/>
      </c>
      <c r="N208" s="11">
        <f>SUMIFS(df_extratos!I:I,df_extratos!F:F,Conciliacao!A208,df_extratos!G:G,"DEBITO")</f>
        <v/>
      </c>
      <c r="O208" s="12">
        <f>SUM(J208:M208)+N208</f>
        <v/>
      </c>
      <c r="P208" s="26">
        <f>O208-I208</f>
        <v/>
      </c>
    </row>
    <row r="209" hidden="1">
      <c r="A209" s="6">
        <f>A208+1</f>
        <v/>
      </c>
      <c r="B209" s="4">
        <f>SUMIFS(df_faturam_zig!K:K,df_faturam_zig!L:L,Conciliacao!A209)</f>
        <v/>
      </c>
      <c r="C209" s="4" t="n"/>
      <c r="D209" s="4">
        <f>SUMIFS(df_faturam_zig!E:E,df_faturam_zig!L:L,Conciliacao!A209,df_faturam_zig!F:F,"DINHEIRO")</f>
        <v/>
      </c>
      <c r="E209" s="4">
        <f>SUMIFS(view_parc_agrup!G:G,view_parc_agrup!F:F,Conciliacao!A209)</f>
        <v/>
      </c>
      <c r="F209" s="7">
        <f>SUMIFS(df_mutuos!H:H,df_mutuos!B:B,Conciliacao!A209)</f>
        <v/>
      </c>
      <c r="G209" s="8">
        <f>SUMIFS(df_extratos!I:I,df_extratos!F:F,Conciliacao!A209,df_extratos!G:G,"CREDITO")</f>
        <v/>
      </c>
      <c r="H209" s="24">
        <f>SUMIFS(df_tesouraria_trans!E:E,df_tesouraria_trans!D:D,Conciliacao!A209)</f>
        <v/>
      </c>
      <c r="I209" s="10">
        <f>SUM(B209:F209)-SUM(G209:H209)</f>
        <v/>
      </c>
      <c r="J209" s="5">
        <f>SUMIFS(df_blueme_sem_parcelamento!F:F,df_blueme_sem_parcelamento!I:I,Conciliacao!A209)</f>
        <v/>
      </c>
      <c r="K209" s="5">
        <f>SUMIFS(df_blueme_com_parcelamento!I:I,df_blueme_com_parcelamento!L:L,Conciliacao!A209)</f>
        <v/>
      </c>
      <c r="L209" s="9">
        <f>SUMIFS(df_mutuos!I:I,df_mutuos!B:B,Conciliacao!A209,df_mutuos!G:G,0)</f>
        <v/>
      </c>
      <c r="M209" s="9">
        <f>SUMIFS(df_taxas_bancarias!E:E,df_taxas_bancarias!D:D,Conciliacao!A209,df_taxas_bancarias!F:F,"b'\x00'")</f>
        <v/>
      </c>
      <c r="N209" s="11">
        <f>SUMIFS(df_extratos!I:I,df_extratos!F:F,Conciliacao!A209,df_extratos!G:G,"DEBITO")</f>
        <v/>
      </c>
      <c r="O209" s="12">
        <f>SUM(J209:M209)+N209</f>
        <v/>
      </c>
      <c r="P209" s="26">
        <f>O209-I209</f>
        <v/>
      </c>
    </row>
    <row r="210" hidden="1">
      <c r="A210" s="6">
        <f>A209+1</f>
        <v/>
      </c>
      <c r="B210" s="4">
        <f>SUMIFS(df_faturam_zig!K:K,df_faturam_zig!L:L,Conciliacao!A210)</f>
        <v/>
      </c>
      <c r="C210" s="4" t="n"/>
      <c r="D210" s="4">
        <f>SUMIFS(df_faturam_zig!E:E,df_faturam_zig!L:L,Conciliacao!A210,df_faturam_zig!F:F,"DINHEIRO")</f>
        <v/>
      </c>
      <c r="E210" s="4">
        <f>SUMIFS(view_parc_agrup!G:G,view_parc_agrup!F:F,Conciliacao!A210)</f>
        <v/>
      </c>
      <c r="F210" s="7">
        <f>SUMIFS(df_mutuos!H:H,df_mutuos!B:B,Conciliacao!A210)</f>
        <v/>
      </c>
      <c r="G210" s="8">
        <f>SUMIFS(df_extratos!I:I,df_extratos!F:F,Conciliacao!A210,df_extratos!G:G,"CREDITO")</f>
        <v/>
      </c>
      <c r="H210" s="24">
        <f>SUMIFS(df_tesouraria_trans!E:E,df_tesouraria_trans!D:D,Conciliacao!A210)</f>
        <v/>
      </c>
      <c r="I210" s="10">
        <f>SUM(B210:F210)-SUM(G210:H210)</f>
        <v/>
      </c>
      <c r="J210" s="5">
        <f>SUMIFS(df_blueme_sem_parcelamento!F:F,df_blueme_sem_parcelamento!I:I,Conciliacao!A210)</f>
        <v/>
      </c>
      <c r="K210" s="5">
        <f>SUMIFS(df_blueme_com_parcelamento!I:I,df_blueme_com_parcelamento!L:L,Conciliacao!A210)</f>
        <v/>
      </c>
      <c r="L210" s="9">
        <f>SUMIFS(df_mutuos!I:I,df_mutuos!B:B,Conciliacao!A210,df_mutuos!G:G,0)</f>
        <v/>
      </c>
      <c r="M210" s="9">
        <f>SUMIFS(df_taxas_bancarias!E:E,df_taxas_bancarias!D:D,Conciliacao!A210,df_taxas_bancarias!F:F,"b'\x00'")</f>
        <v/>
      </c>
      <c r="N210" s="11">
        <f>SUMIFS(df_extratos!I:I,df_extratos!F:F,Conciliacao!A210,df_extratos!G:G,"DEBITO")</f>
        <v/>
      </c>
      <c r="O210" s="12">
        <f>SUM(J210:M210)+N210</f>
        <v/>
      </c>
      <c r="P210" s="26">
        <f>O210-I210</f>
        <v/>
      </c>
    </row>
    <row r="211" hidden="1">
      <c r="A211" s="6">
        <f>A210+1</f>
        <v/>
      </c>
      <c r="B211" s="4">
        <f>SUMIFS(df_faturam_zig!K:K,df_faturam_zig!L:L,Conciliacao!A211)</f>
        <v/>
      </c>
      <c r="C211" s="4" t="n"/>
      <c r="D211" s="4">
        <f>SUMIFS(df_faturam_zig!E:E,df_faturam_zig!L:L,Conciliacao!A211,df_faturam_zig!F:F,"DINHEIRO")</f>
        <v/>
      </c>
      <c r="E211" s="4">
        <f>SUMIFS(view_parc_agrup!G:G,view_parc_agrup!F:F,Conciliacao!A211)</f>
        <v/>
      </c>
      <c r="F211" s="7">
        <f>SUMIFS(df_mutuos!H:H,df_mutuos!B:B,Conciliacao!A211)</f>
        <v/>
      </c>
      <c r="G211" s="8">
        <f>SUMIFS(df_extratos!I:I,df_extratos!F:F,Conciliacao!A211,df_extratos!G:G,"CREDITO")</f>
        <v/>
      </c>
      <c r="H211" s="24">
        <f>SUMIFS(df_tesouraria_trans!E:E,df_tesouraria_trans!D:D,Conciliacao!A211)</f>
        <v/>
      </c>
      <c r="I211" s="10">
        <f>SUM(B211:F211)-SUM(G211:H211)</f>
        <v/>
      </c>
      <c r="J211" s="5">
        <f>SUMIFS(df_blueme_sem_parcelamento!F:F,df_blueme_sem_parcelamento!I:I,Conciliacao!A211)</f>
        <v/>
      </c>
      <c r="K211" s="5">
        <f>SUMIFS(df_blueme_com_parcelamento!I:I,df_blueme_com_parcelamento!L:L,Conciliacao!A211)</f>
        <v/>
      </c>
      <c r="L211" s="9">
        <f>SUMIFS(df_mutuos!I:I,df_mutuos!B:B,Conciliacao!A211,df_mutuos!G:G,0)</f>
        <v/>
      </c>
      <c r="M211" s="9">
        <f>SUMIFS(df_taxas_bancarias!E:E,df_taxas_bancarias!D:D,Conciliacao!A211,df_taxas_bancarias!F:F,"b'\x00'")</f>
        <v/>
      </c>
      <c r="N211" s="11">
        <f>SUMIFS(df_extratos!I:I,df_extratos!F:F,Conciliacao!A211,df_extratos!G:G,"DEBITO")</f>
        <v/>
      </c>
      <c r="O211" s="12">
        <f>SUM(J211:M211)+N211</f>
        <v/>
      </c>
      <c r="P211" s="26">
        <f>O211-I211</f>
        <v/>
      </c>
    </row>
    <row r="212" hidden="1">
      <c r="A212" s="6">
        <f>A211+1</f>
        <v/>
      </c>
      <c r="B212" s="4">
        <f>SUMIFS(df_faturam_zig!K:K,df_faturam_zig!L:L,Conciliacao!A212)</f>
        <v/>
      </c>
      <c r="C212" s="4" t="n"/>
      <c r="D212" s="4">
        <f>SUMIFS(df_faturam_zig!E:E,df_faturam_zig!L:L,Conciliacao!A212,df_faturam_zig!F:F,"DINHEIRO")</f>
        <v/>
      </c>
      <c r="E212" s="4">
        <f>SUMIFS(view_parc_agrup!G:G,view_parc_agrup!F:F,Conciliacao!A212)</f>
        <v/>
      </c>
      <c r="F212" s="7">
        <f>SUMIFS(df_mutuos!H:H,df_mutuos!B:B,Conciliacao!A212)</f>
        <v/>
      </c>
      <c r="G212" s="8">
        <f>SUMIFS(df_extratos!I:I,df_extratos!F:F,Conciliacao!A212,df_extratos!G:G,"CREDITO")</f>
        <v/>
      </c>
      <c r="H212" s="24">
        <f>SUMIFS(df_tesouraria_trans!E:E,df_tesouraria_trans!D:D,Conciliacao!A212)</f>
        <v/>
      </c>
      <c r="I212" s="10">
        <f>SUM(B212:F212)-SUM(G212:H212)</f>
        <v/>
      </c>
      <c r="J212" s="5">
        <f>SUMIFS(df_blueme_sem_parcelamento!F:F,df_blueme_sem_parcelamento!I:I,Conciliacao!A212)</f>
        <v/>
      </c>
      <c r="K212" s="5">
        <f>SUMIFS(df_blueme_com_parcelamento!I:I,df_blueme_com_parcelamento!L:L,Conciliacao!A212)</f>
        <v/>
      </c>
      <c r="L212" s="9">
        <f>SUMIFS(df_mutuos!I:I,df_mutuos!B:B,Conciliacao!A212,df_mutuos!G:G,0)</f>
        <v/>
      </c>
      <c r="M212" s="9">
        <f>SUMIFS(df_taxas_bancarias!E:E,df_taxas_bancarias!D:D,Conciliacao!A212,df_taxas_bancarias!F:F,"b'\x00'")</f>
        <v/>
      </c>
      <c r="N212" s="11">
        <f>SUMIFS(df_extratos!I:I,df_extratos!F:F,Conciliacao!A212,df_extratos!G:G,"DEBITO")</f>
        <v/>
      </c>
      <c r="O212" s="12">
        <f>SUM(J212:M212)+N212</f>
        <v/>
      </c>
      <c r="P212" s="26">
        <f>O212-I212</f>
        <v/>
      </c>
    </row>
    <row r="213" hidden="1">
      <c r="A213" s="6">
        <f>A212+1</f>
        <v/>
      </c>
      <c r="B213" s="4">
        <f>SUMIFS(df_faturam_zig!K:K,df_faturam_zig!L:L,Conciliacao!A213)</f>
        <v/>
      </c>
      <c r="C213" s="4" t="n"/>
      <c r="D213" s="4">
        <f>SUMIFS(df_faturam_zig!E:E,df_faturam_zig!L:L,Conciliacao!A213,df_faturam_zig!F:F,"DINHEIRO")</f>
        <v/>
      </c>
      <c r="E213" s="4">
        <f>SUMIFS(view_parc_agrup!G:G,view_parc_agrup!F:F,Conciliacao!A213)</f>
        <v/>
      </c>
      <c r="F213" s="7">
        <f>SUMIFS(df_mutuos!H:H,df_mutuos!B:B,Conciliacao!A213)</f>
        <v/>
      </c>
      <c r="G213" s="8">
        <f>SUMIFS(df_extratos!I:I,df_extratos!F:F,Conciliacao!A213,df_extratos!G:G,"CREDITO")</f>
        <v/>
      </c>
      <c r="H213" s="24">
        <f>SUMIFS(df_tesouraria_trans!E:E,df_tesouraria_trans!D:D,Conciliacao!A213)</f>
        <v/>
      </c>
      <c r="I213" s="10">
        <f>SUM(B213:F213)-SUM(G213:H213)</f>
        <v/>
      </c>
      <c r="J213" s="5">
        <f>SUMIFS(df_blueme_sem_parcelamento!F:F,df_blueme_sem_parcelamento!I:I,Conciliacao!A213)</f>
        <v/>
      </c>
      <c r="K213" s="5">
        <f>SUMIFS(df_blueme_com_parcelamento!I:I,df_blueme_com_parcelamento!L:L,Conciliacao!A213)</f>
        <v/>
      </c>
      <c r="L213" s="9">
        <f>SUMIFS(df_mutuos!I:I,df_mutuos!B:B,Conciliacao!A213,df_mutuos!G:G,0)</f>
        <v/>
      </c>
      <c r="M213" s="9">
        <f>SUMIFS(df_taxas_bancarias!E:E,df_taxas_bancarias!D:D,Conciliacao!A213,df_taxas_bancarias!F:F,"b'\x00'")</f>
        <v/>
      </c>
      <c r="N213" s="11">
        <f>SUMIFS(df_extratos!I:I,df_extratos!F:F,Conciliacao!A213,df_extratos!G:G,"DEBITO")</f>
        <v/>
      </c>
      <c r="O213" s="12">
        <f>SUM(J213:M213)+N213</f>
        <v/>
      </c>
      <c r="P213" s="26">
        <f>O213-I213</f>
        <v/>
      </c>
    </row>
    <row r="214" hidden="1">
      <c r="A214" s="6">
        <f>A213+1</f>
        <v/>
      </c>
      <c r="B214" s="4">
        <f>SUMIFS(df_faturam_zig!K:K,df_faturam_zig!L:L,Conciliacao!A214)</f>
        <v/>
      </c>
      <c r="C214" s="4" t="n"/>
      <c r="D214" s="4">
        <f>SUMIFS(df_faturam_zig!E:E,df_faturam_zig!L:L,Conciliacao!A214,df_faturam_zig!F:F,"DINHEIRO")</f>
        <v/>
      </c>
      <c r="E214" s="4">
        <f>SUMIFS(view_parc_agrup!G:G,view_parc_agrup!F:F,Conciliacao!A214)</f>
        <v/>
      </c>
      <c r="F214" s="7">
        <f>SUMIFS(df_mutuos!H:H,df_mutuos!B:B,Conciliacao!A214)</f>
        <v/>
      </c>
      <c r="G214" s="8">
        <f>SUMIFS(df_extratos!I:I,df_extratos!F:F,Conciliacao!A214,df_extratos!G:G,"CREDITO")</f>
        <v/>
      </c>
      <c r="H214" s="24">
        <f>SUMIFS(df_tesouraria_trans!E:E,df_tesouraria_trans!D:D,Conciliacao!A214)</f>
        <v/>
      </c>
      <c r="I214" s="10">
        <f>SUM(B214:F214)-SUM(G214:H214)</f>
        <v/>
      </c>
      <c r="J214" s="5">
        <f>SUMIFS(df_blueme_sem_parcelamento!F:F,df_blueme_sem_parcelamento!I:I,Conciliacao!A214)</f>
        <v/>
      </c>
      <c r="K214" s="5">
        <f>SUMIFS(df_blueme_com_parcelamento!I:I,df_blueme_com_parcelamento!L:L,Conciliacao!A214)</f>
        <v/>
      </c>
      <c r="L214" s="9">
        <f>SUMIFS(df_mutuos!I:I,df_mutuos!B:B,Conciliacao!A214,df_mutuos!G:G,0)</f>
        <v/>
      </c>
      <c r="M214" s="9">
        <f>SUMIFS(df_taxas_bancarias!E:E,df_taxas_bancarias!D:D,Conciliacao!A214,df_taxas_bancarias!F:F,"b'\x00'")</f>
        <v/>
      </c>
      <c r="N214" s="11">
        <f>SUMIFS(df_extratos!I:I,df_extratos!F:F,Conciliacao!A214,df_extratos!G:G,"DEBITO")</f>
        <v/>
      </c>
      <c r="O214" s="12">
        <f>SUM(J214:M214)+N214</f>
        <v/>
      </c>
      <c r="P214" s="26">
        <f>O214-I214</f>
        <v/>
      </c>
    </row>
    <row r="215">
      <c r="A215" s="6">
        <f>A214+1</f>
        <v/>
      </c>
      <c r="B215" s="4">
        <f>SUMIFS(df_faturam_zig!K:K,df_faturam_zig!L:L,Conciliacao!A215)</f>
        <v/>
      </c>
      <c r="C215" s="4" t="n"/>
      <c r="D215" s="4">
        <f>SUMIFS(df_faturam_zig!E:E,df_faturam_zig!L:L,Conciliacao!A215,df_faturam_zig!F:F,"DINHEIRO")</f>
        <v/>
      </c>
      <c r="E215" s="4">
        <f>SUMIFS(view_parc_agrup!G:G,view_parc_agrup!F:F,Conciliacao!A215)</f>
        <v/>
      </c>
      <c r="F215" s="7">
        <f>SUMIFS(df_mutuos!H:H,df_mutuos!B:B,Conciliacao!A215)</f>
        <v/>
      </c>
      <c r="G215" s="8">
        <f>SUMIFS(df_extratos!I:I,df_extratos!F:F,Conciliacao!A215,df_extratos!G:G,"CREDITO")</f>
        <v/>
      </c>
      <c r="H215" s="24">
        <f>SUMIFS(df_tesouraria_trans!E:E,df_tesouraria_trans!D:D,Conciliacao!A215)</f>
        <v/>
      </c>
      <c r="I215" s="10">
        <f>SUM(B215:F215)-SUM(G215:H215)</f>
        <v/>
      </c>
      <c r="J215" s="5">
        <f>SUMIFS(df_blueme_sem_parcelamento!F:F,df_blueme_sem_parcelamento!I:I,Conciliacao!A215)</f>
        <v/>
      </c>
      <c r="K215" s="5">
        <f>SUMIFS(df_blueme_com_parcelamento!I:I,df_blueme_com_parcelamento!L:L,Conciliacao!A215)</f>
        <v/>
      </c>
      <c r="L215" s="9">
        <f>SUMIFS(df_mutuos!I:I,df_mutuos!B:B,Conciliacao!A215)</f>
        <v/>
      </c>
      <c r="M215" s="9">
        <f>SUMIFS(df_taxas_bancarias!E:E,df_taxas_bancarias!D:D,Conciliacao!A215,df_taxas_bancarias!F:F,"b'\x00'")</f>
        <v/>
      </c>
      <c r="N215" s="11">
        <f>SUMIFS(df_extratos!I:I,df_extratos!F:F,Conciliacao!A215,df_extratos!G:G,"DEBITO")</f>
        <v/>
      </c>
      <c r="O215" s="12">
        <f>SUM(J215:M215)+N215</f>
        <v/>
      </c>
      <c r="P215" s="26">
        <f>O215-I215</f>
        <v/>
      </c>
    </row>
    <row r="216">
      <c r="A216" s="6">
        <f>A215+1</f>
        <v/>
      </c>
      <c r="B216" s="4">
        <f>SUMIFS(df_faturam_zig!K:K,df_faturam_zig!L:L,Conciliacao!A216)</f>
        <v/>
      </c>
      <c r="C216" s="4" t="n"/>
      <c r="D216" s="4">
        <f>SUMIFS(df_faturam_zig!E:E,df_faturam_zig!L:L,Conciliacao!A216,df_faturam_zig!F:F,"DINHEIRO")</f>
        <v/>
      </c>
      <c r="E216" s="4">
        <f>SUMIFS(view_parc_agrup!G:G,view_parc_agrup!F:F,Conciliacao!A216)</f>
        <v/>
      </c>
      <c r="F216" s="7">
        <f>SUMIFS(df_mutuos!H:H,df_mutuos!B:B,Conciliacao!A216)</f>
        <v/>
      </c>
      <c r="G216" s="8">
        <f>SUMIFS(df_extratos!I:I,df_extratos!F:F,Conciliacao!A216,df_extratos!G:G,"CREDITO")</f>
        <v/>
      </c>
      <c r="H216" s="24">
        <f>SUMIFS(df_tesouraria_trans!E:E,df_tesouraria_trans!D:D,Conciliacao!A216)</f>
        <v/>
      </c>
      <c r="I216" s="10">
        <f>SUM(B216:F216)-SUM(G216:H216)</f>
        <v/>
      </c>
      <c r="J216" s="5">
        <f>SUMIFS(df_blueme_sem_parcelamento!F:F,df_blueme_sem_parcelamento!I:I,Conciliacao!A216)</f>
        <v/>
      </c>
      <c r="K216" s="5">
        <f>SUMIFS(df_blueme_com_parcelamento!I:I,df_blueme_com_parcelamento!L:L,Conciliacao!A216)</f>
        <v/>
      </c>
      <c r="L216" s="9">
        <f>SUMIFS(df_mutuos!I:I,df_mutuos!B:B,Conciliacao!A216)</f>
        <v/>
      </c>
      <c r="M216" s="9">
        <f>SUMIFS(df_taxas_bancarias!E:E,df_taxas_bancarias!D:D,Conciliacao!A216,df_taxas_bancarias!F:F,"b'\x00'")</f>
        <v/>
      </c>
      <c r="N216" s="11">
        <f>SUMIFS(df_extratos!I:I,df_extratos!F:F,Conciliacao!A216,df_extratos!G:G,"DEBITO")</f>
        <v/>
      </c>
      <c r="O216" s="12">
        <f>SUM(J216:M216)+N216</f>
        <v/>
      </c>
      <c r="P216" s="26">
        <f>O216-I216</f>
        <v/>
      </c>
    </row>
    <row r="217">
      <c r="A217" s="6">
        <f>A216+1</f>
        <v/>
      </c>
      <c r="B217" s="4">
        <f>SUMIFS(df_faturam_zig!K:K,df_faturam_zig!L:L,Conciliacao!A217)</f>
        <v/>
      </c>
      <c r="C217" s="4" t="n"/>
      <c r="D217" s="4">
        <f>SUMIFS(df_faturam_zig!E:E,df_faturam_zig!L:L,Conciliacao!A217,df_faturam_zig!F:F,"DINHEIRO")</f>
        <v/>
      </c>
      <c r="E217" s="4">
        <f>SUMIFS(view_parc_agrup!G:G,view_parc_agrup!F:F,Conciliacao!A217)</f>
        <v/>
      </c>
      <c r="F217" s="7">
        <f>SUMIFS(df_mutuos!H:H,df_mutuos!B:B,Conciliacao!A217)</f>
        <v/>
      </c>
      <c r="G217" s="8">
        <f>SUMIFS(df_extratos!I:I,df_extratos!F:F,Conciliacao!A217,df_extratos!G:G,"CREDITO")</f>
        <v/>
      </c>
      <c r="H217" s="24">
        <f>SUMIFS(df_tesouraria_trans!E:E,df_tesouraria_trans!D:D,Conciliacao!A217)</f>
        <v/>
      </c>
      <c r="I217" s="10">
        <f>SUM(B217:F217)-SUM(G217:H217)</f>
        <v/>
      </c>
      <c r="J217" s="5">
        <f>SUMIFS(df_blueme_sem_parcelamento!F:F,df_blueme_sem_parcelamento!I:I,Conciliacao!A217)</f>
        <v/>
      </c>
      <c r="K217" s="5">
        <f>SUMIFS(df_blueme_com_parcelamento!I:I,df_blueme_com_parcelamento!L:L,Conciliacao!A217)</f>
        <v/>
      </c>
      <c r="L217" s="9">
        <f>SUMIFS(df_mutuos!I:I,df_mutuos!B:B,Conciliacao!A217)</f>
        <v/>
      </c>
      <c r="M217" s="9">
        <f>SUMIFS(df_taxas_bancarias!E:E,df_taxas_bancarias!D:D,Conciliacao!A217,df_taxas_bancarias!F:F,"b'\x00'")</f>
        <v/>
      </c>
      <c r="N217" s="11">
        <f>SUMIFS(df_extratos!I:I,df_extratos!F:F,Conciliacao!A217,df_extratos!G:G,"DEBITO")</f>
        <v/>
      </c>
      <c r="O217" s="12">
        <f>SUM(J217:M217)+N217</f>
        <v/>
      </c>
      <c r="P217" s="26">
        <f>O217-I217</f>
        <v/>
      </c>
    </row>
    <row r="218">
      <c r="A218" s="6">
        <f>A217+1</f>
        <v/>
      </c>
      <c r="B218" s="4">
        <f>SUMIFS(df_faturam_zig!K:K,df_faturam_zig!L:L,Conciliacao!A218)</f>
        <v/>
      </c>
      <c r="C218" s="4" t="n"/>
      <c r="D218" s="4">
        <f>SUMIFS(df_faturam_zig!E:E,df_faturam_zig!L:L,Conciliacao!A218,df_faturam_zig!F:F,"DINHEIRO")</f>
        <v/>
      </c>
      <c r="E218" s="4">
        <f>SUMIFS(view_parc_agrup!G:G,view_parc_agrup!F:F,Conciliacao!A218)</f>
        <v/>
      </c>
      <c r="F218" s="7">
        <f>SUMIFS(df_mutuos!H:H,df_mutuos!B:B,Conciliacao!A218)</f>
        <v/>
      </c>
      <c r="G218" s="8">
        <f>SUMIFS(df_extratos!I:I,df_extratos!F:F,Conciliacao!A218,df_extratos!G:G,"CREDITO")</f>
        <v/>
      </c>
      <c r="H218" s="24">
        <f>SUMIFS(df_tesouraria_trans!E:E,df_tesouraria_trans!D:D,Conciliacao!A218)</f>
        <v/>
      </c>
      <c r="I218" s="10">
        <f>SUM(B218:F218)-SUM(G218:H218)</f>
        <v/>
      </c>
      <c r="J218" s="5">
        <f>SUMIFS(df_blueme_sem_parcelamento!F:F,df_blueme_sem_parcelamento!I:I,Conciliacao!A218)</f>
        <v/>
      </c>
      <c r="K218" s="5">
        <f>SUMIFS(df_blueme_com_parcelamento!I:I,df_blueme_com_parcelamento!L:L,Conciliacao!A218)</f>
        <v/>
      </c>
      <c r="L218" s="9">
        <f>SUMIFS(df_mutuos!I:I,df_mutuos!B:B,Conciliacao!A218)</f>
        <v/>
      </c>
      <c r="M218" s="9">
        <f>SUMIFS(df_taxas_bancarias!E:E,df_taxas_bancarias!D:D,Conciliacao!A218,df_taxas_bancarias!F:F,"b'\x00'")</f>
        <v/>
      </c>
      <c r="N218" s="11">
        <f>SUMIFS(df_extratos!I:I,df_extratos!F:F,Conciliacao!A218,df_extratos!G:G,"DEBITO")</f>
        <v/>
      </c>
      <c r="O218" s="12">
        <f>SUM(J218:M218)+N218</f>
        <v/>
      </c>
      <c r="P218" s="26">
        <f>O218-I218</f>
        <v/>
      </c>
    </row>
    <row r="219">
      <c r="A219" s="6">
        <f>A218+1</f>
        <v/>
      </c>
      <c r="B219" s="4">
        <f>SUMIFS(df_faturam_zig!K:K,df_faturam_zig!L:L,Conciliacao!A219)</f>
        <v/>
      </c>
      <c r="C219" s="4" t="n"/>
      <c r="D219" s="4">
        <f>SUMIFS(df_faturam_zig!E:E,df_faturam_zig!L:L,Conciliacao!A219,df_faturam_zig!F:F,"DINHEIRO")</f>
        <v/>
      </c>
      <c r="E219" s="4">
        <f>SUMIFS(view_parc_agrup!G:G,view_parc_agrup!F:F,Conciliacao!A219)</f>
        <v/>
      </c>
      <c r="F219" s="7">
        <f>SUMIFS(df_mutuos!H:H,df_mutuos!B:B,Conciliacao!A219)</f>
        <v/>
      </c>
      <c r="G219" s="8">
        <f>SUMIFS(df_extratos!I:I,df_extratos!F:F,Conciliacao!A219,df_extratos!G:G,"CREDITO")</f>
        <v/>
      </c>
      <c r="H219" s="24">
        <f>SUMIFS(df_tesouraria_trans!E:E,df_tesouraria_trans!D:D,Conciliacao!A219)</f>
        <v/>
      </c>
      <c r="I219" s="10">
        <f>SUM(B219:F219)-SUM(G219:H219)</f>
        <v/>
      </c>
      <c r="J219" s="5">
        <f>SUMIFS(df_blueme_sem_parcelamento!F:F,df_blueme_sem_parcelamento!I:I,Conciliacao!A219)</f>
        <v/>
      </c>
      <c r="K219" s="5">
        <f>SUMIFS(df_blueme_com_parcelamento!I:I,df_blueme_com_parcelamento!L:L,Conciliacao!A219)</f>
        <v/>
      </c>
      <c r="L219" s="9">
        <f>SUMIFS(df_mutuos!I:I,df_mutuos!B:B,Conciliacao!A219)</f>
        <v/>
      </c>
      <c r="M219" s="9">
        <f>SUMIFS(df_taxas_bancarias!E:E,df_taxas_bancarias!D:D,Conciliacao!A219,df_taxas_bancarias!F:F,"b'\x00'")</f>
        <v/>
      </c>
      <c r="N219" s="11">
        <f>SUMIFS(df_extratos!I:I,df_extratos!F:F,Conciliacao!A219,df_extratos!G:G,"DEBITO")</f>
        <v/>
      </c>
      <c r="O219" s="12">
        <f>SUM(J219:M219)+N219</f>
        <v/>
      </c>
      <c r="P219" s="26">
        <f>O219-I219</f>
        <v/>
      </c>
    </row>
    <row r="220">
      <c r="A220" s="6">
        <f>A219+1</f>
        <v/>
      </c>
      <c r="B220" s="4">
        <f>SUMIFS(df_faturam_zig!K:K,df_faturam_zig!L:L,Conciliacao!A220)</f>
        <v/>
      </c>
      <c r="C220" s="4" t="n"/>
      <c r="D220" s="4">
        <f>SUMIFS(df_faturam_zig!E:E,df_faturam_zig!L:L,Conciliacao!A220,df_faturam_zig!F:F,"DINHEIRO")</f>
        <v/>
      </c>
      <c r="E220" s="4">
        <f>SUMIFS(view_parc_agrup!G:G,view_parc_agrup!F:F,Conciliacao!A220)</f>
        <v/>
      </c>
      <c r="F220" s="7">
        <f>SUMIFS(df_mutuos!H:H,df_mutuos!B:B,Conciliacao!A220)</f>
        <v/>
      </c>
      <c r="G220" s="8">
        <f>SUMIFS(df_extratos!I:I,df_extratos!F:F,Conciliacao!A220,df_extratos!G:G,"CREDITO")</f>
        <v/>
      </c>
      <c r="H220" s="24">
        <f>SUMIFS(df_tesouraria_trans!E:E,df_tesouraria_trans!D:D,Conciliacao!A220)</f>
        <v/>
      </c>
      <c r="I220" s="10">
        <f>SUM(B220:F220)-SUM(G220:H220)</f>
        <v/>
      </c>
      <c r="J220" s="5">
        <f>SUMIFS(df_blueme_sem_parcelamento!F:F,df_blueme_sem_parcelamento!I:I,Conciliacao!A220)</f>
        <v/>
      </c>
      <c r="K220" s="5">
        <f>SUMIFS(df_blueme_com_parcelamento!I:I,df_blueme_com_parcelamento!L:L,Conciliacao!A220)</f>
        <v/>
      </c>
      <c r="L220" s="9">
        <f>SUMIFS(df_mutuos!I:I,df_mutuos!B:B,Conciliacao!A220)</f>
        <v/>
      </c>
      <c r="M220" s="9">
        <f>SUMIFS(df_taxas_bancarias!E:E,df_taxas_bancarias!D:D,Conciliacao!A220,df_taxas_bancarias!F:F,"b'\x00'")</f>
        <v/>
      </c>
      <c r="N220" s="11">
        <f>SUMIFS(df_extratos!I:I,df_extratos!F:F,Conciliacao!A220,df_extratos!G:G,"DEBITO")</f>
        <v/>
      </c>
      <c r="O220" s="12">
        <f>SUM(J220:M220)+N220</f>
        <v/>
      </c>
      <c r="P220" s="26">
        <f>O220-I220</f>
        <v/>
      </c>
    </row>
    <row r="221">
      <c r="A221" s="6">
        <f>A220+1</f>
        <v/>
      </c>
      <c r="B221" s="4">
        <f>SUMIFS(df_faturam_zig!K:K,df_faturam_zig!L:L,Conciliacao!A221)</f>
        <v/>
      </c>
      <c r="C221" s="4" t="n"/>
      <c r="D221" s="4">
        <f>SUMIFS(df_faturam_zig!E:E,df_faturam_zig!L:L,Conciliacao!A221,df_faturam_zig!F:F,"DINHEIRO")</f>
        <v/>
      </c>
      <c r="E221" s="4">
        <f>SUMIFS(view_parc_agrup!G:G,view_parc_agrup!F:F,Conciliacao!A221)</f>
        <v/>
      </c>
      <c r="F221" s="7">
        <f>SUMIFS(df_mutuos!H:H,df_mutuos!B:B,Conciliacao!A221)</f>
        <v/>
      </c>
      <c r="G221" s="8">
        <f>SUMIFS(df_extratos!I:I,df_extratos!F:F,Conciliacao!A221,df_extratos!G:G,"CREDITO")</f>
        <v/>
      </c>
      <c r="H221" s="24">
        <f>SUMIFS(df_tesouraria_trans!E:E,df_tesouraria_trans!D:D,Conciliacao!A221)</f>
        <v/>
      </c>
      <c r="I221" s="10">
        <f>SUM(B221:F221)-SUM(G221:H221)</f>
        <v/>
      </c>
      <c r="J221" s="5">
        <f>SUMIFS(df_blueme_sem_parcelamento!F:F,df_blueme_sem_parcelamento!I:I,Conciliacao!A221)</f>
        <v/>
      </c>
      <c r="K221" s="5">
        <f>SUMIFS(df_blueme_com_parcelamento!I:I,df_blueme_com_parcelamento!L:L,Conciliacao!A221)</f>
        <v/>
      </c>
      <c r="L221" s="9">
        <f>SUMIFS(df_mutuos!I:I,df_mutuos!B:B,Conciliacao!A221)</f>
        <v/>
      </c>
      <c r="M221" s="9">
        <f>SUMIFS(df_taxas_bancarias!E:E,df_taxas_bancarias!D:D,Conciliacao!A221,df_taxas_bancarias!F:F,"b'\x00'")</f>
        <v/>
      </c>
      <c r="N221" s="11">
        <f>SUMIFS(df_extratos!I:I,df_extratos!F:F,Conciliacao!A221,df_extratos!G:G,"DEBITO")</f>
        <v/>
      </c>
      <c r="O221" s="12">
        <f>SUM(J221:M221)+N221</f>
        <v/>
      </c>
      <c r="P221" s="26">
        <f>O221-I221</f>
        <v/>
      </c>
    </row>
    <row r="222">
      <c r="A222" s="6">
        <f>A221+1</f>
        <v/>
      </c>
      <c r="B222" s="4">
        <f>SUMIFS(df_faturam_zig!K:K,df_faturam_zig!L:L,Conciliacao!A222)</f>
        <v/>
      </c>
      <c r="C222" s="4" t="n"/>
      <c r="D222" s="4">
        <f>SUMIFS(df_faturam_zig!E:E,df_faturam_zig!L:L,Conciliacao!A222,df_faturam_zig!F:F,"DINHEIRO")</f>
        <v/>
      </c>
      <c r="E222" s="4">
        <f>SUMIFS(view_parc_agrup!G:G,view_parc_agrup!F:F,Conciliacao!A222)</f>
        <v/>
      </c>
      <c r="F222" s="7">
        <f>SUMIFS(df_mutuos!H:H,df_mutuos!B:B,Conciliacao!A222)</f>
        <v/>
      </c>
      <c r="G222" s="8">
        <f>SUMIFS(df_extratos!I:I,df_extratos!F:F,Conciliacao!A222,df_extratos!G:G,"CREDITO")</f>
        <v/>
      </c>
      <c r="H222" s="24">
        <f>SUMIFS(df_tesouraria_trans!E:E,df_tesouraria_trans!D:D,Conciliacao!A222)</f>
        <v/>
      </c>
      <c r="I222" s="10">
        <f>SUM(B222:F222)-SUM(G222:H222)</f>
        <v/>
      </c>
      <c r="J222" s="5">
        <f>SUMIFS(df_blueme_sem_parcelamento!F:F,df_blueme_sem_parcelamento!I:I,Conciliacao!A222)</f>
        <v/>
      </c>
      <c r="K222" s="5">
        <f>SUMIFS(df_blueme_com_parcelamento!I:I,df_blueme_com_parcelamento!L:L,Conciliacao!A222)</f>
        <v/>
      </c>
      <c r="L222" s="9">
        <f>SUMIFS(df_mutuos!I:I,df_mutuos!B:B,Conciliacao!A222)</f>
        <v/>
      </c>
      <c r="M222" s="9">
        <f>SUMIFS(df_taxas_bancarias!E:E,df_taxas_bancarias!D:D,Conciliacao!A222,df_taxas_bancarias!F:F,"b'\x00'")</f>
        <v/>
      </c>
      <c r="N222" s="11">
        <f>SUMIFS(df_extratos!I:I,df_extratos!F:F,Conciliacao!A222,df_extratos!G:G,"DEBITO")</f>
        <v/>
      </c>
      <c r="O222" s="12">
        <f>SUM(J222:M222)+N222</f>
        <v/>
      </c>
      <c r="P222" s="26">
        <f>O222-I222</f>
        <v/>
      </c>
    </row>
    <row r="223">
      <c r="A223" s="6">
        <f>A222+1</f>
        <v/>
      </c>
      <c r="B223" s="4">
        <f>SUMIFS(df_faturam_zig!K:K,df_faturam_zig!L:L,Conciliacao!A223)</f>
        <v/>
      </c>
      <c r="C223" s="4" t="n"/>
      <c r="D223" s="4">
        <f>SUMIFS(df_faturam_zig!E:E,df_faturam_zig!L:L,Conciliacao!A223,df_faturam_zig!F:F,"DINHEIRO")</f>
        <v/>
      </c>
      <c r="E223" s="4">
        <f>SUMIFS(view_parc_agrup!G:G,view_parc_agrup!F:F,Conciliacao!A223)</f>
        <v/>
      </c>
      <c r="F223" s="7">
        <f>SUMIFS(df_mutuos!H:H,df_mutuos!B:B,Conciliacao!A223)</f>
        <v/>
      </c>
      <c r="G223" s="8">
        <f>SUMIFS(df_extratos!I:I,df_extratos!F:F,Conciliacao!A223,df_extratos!G:G,"CREDITO")</f>
        <v/>
      </c>
      <c r="H223" s="24">
        <f>SUMIFS(df_tesouraria_trans!E:E,df_tesouraria_trans!D:D,Conciliacao!A223)</f>
        <v/>
      </c>
      <c r="I223" s="10">
        <f>SUM(B223:F223)-SUM(G223:H223)</f>
        <v/>
      </c>
      <c r="J223" s="5">
        <f>SUMIFS(df_blueme_sem_parcelamento!F:F,df_blueme_sem_parcelamento!I:I,Conciliacao!A223)</f>
        <v/>
      </c>
      <c r="K223" s="5">
        <f>SUMIFS(df_blueme_com_parcelamento!I:I,df_blueme_com_parcelamento!L:L,Conciliacao!A223)</f>
        <v/>
      </c>
      <c r="L223" s="9">
        <f>SUMIFS(df_mutuos!I:I,df_mutuos!B:B,Conciliacao!A223)</f>
        <v/>
      </c>
      <c r="M223" s="9">
        <f>SUMIFS(df_taxas_bancarias!E:E,df_taxas_bancarias!D:D,Conciliacao!A223,df_taxas_bancarias!F:F,"b'\x00'")</f>
        <v/>
      </c>
      <c r="N223" s="11">
        <f>SUMIFS(df_extratos!I:I,df_extratos!F:F,Conciliacao!A223,df_extratos!G:G,"DEBITO")</f>
        <v/>
      </c>
      <c r="O223" s="12">
        <f>SUM(J223:M223)+N223</f>
        <v/>
      </c>
      <c r="P223" s="26">
        <f>O223-I223</f>
        <v/>
      </c>
    </row>
    <row r="224">
      <c r="A224" s="6">
        <f>A223+1</f>
        <v/>
      </c>
      <c r="B224" s="4">
        <f>SUMIFS(df_faturam_zig!K:K,df_faturam_zig!L:L,Conciliacao!A224)</f>
        <v/>
      </c>
      <c r="C224" s="4" t="n"/>
      <c r="D224" s="4">
        <f>SUMIFS(df_faturam_zig!E:E,df_faturam_zig!L:L,Conciliacao!A224,df_faturam_zig!F:F,"DINHEIRO")</f>
        <v/>
      </c>
      <c r="E224" s="4">
        <f>SUMIFS(view_parc_agrup!G:G,view_parc_agrup!F:F,Conciliacao!A224)</f>
        <v/>
      </c>
      <c r="F224" s="7">
        <f>SUMIFS(df_mutuos!H:H,df_mutuos!B:B,Conciliacao!A224)</f>
        <v/>
      </c>
      <c r="G224" s="8">
        <f>SUMIFS(df_extratos!I:I,df_extratos!F:F,Conciliacao!A224,df_extratos!G:G,"CREDITO")</f>
        <v/>
      </c>
      <c r="H224" s="24">
        <f>SUMIFS(df_tesouraria_trans!E:E,df_tesouraria_trans!D:D,Conciliacao!A224)</f>
        <v/>
      </c>
      <c r="I224" s="10">
        <f>SUM(B224:F224)-SUM(G224:H224)</f>
        <v/>
      </c>
      <c r="J224" s="5">
        <f>SUMIFS(df_blueme_sem_parcelamento!F:F,df_blueme_sem_parcelamento!I:I,Conciliacao!A224)</f>
        <v/>
      </c>
      <c r="K224" s="5">
        <f>SUMIFS(df_blueme_com_parcelamento!I:I,df_blueme_com_parcelamento!L:L,Conciliacao!A224)</f>
        <v/>
      </c>
      <c r="L224" s="9">
        <f>SUMIFS(df_mutuos!I:I,df_mutuos!B:B,Conciliacao!A224)</f>
        <v/>
      </c>
      <c r="M224" s="9">
        <f>SUMIFS(df_taxas_bancarias!E:E,df_taxas_bancarias!D:D,Conciliacao!A224,df_taxas_bancarias!F:F,"b'\x00'")</f>
        <v/>
      </c>
      <c r="N224" s="11">
        <f>SUMIFS(df_extratos!I:I,df_extratos!F:F,Conciliacao!A224,df_extratos!G:G,"DEBITO")</f>
        <v/>
      </c>
      <c r="O224" s="12">
        <f>SUM(J224:M224)+N224</f>
        <v/>
      </c>
      <c r="P224" s="26">
        <f>O224-I224</f>
        <v/>
      </c>
    </row>
    <row r="225">
      <c r="A225" s="6">
        <f>A224+1</f>
        <v/>
      </c>
      <c r="B225" s="4">
        <f>SUMIFS(df_faturam_zig!K:K,df_faturam_zig!L:L,Conciliacao!A225)</f>
        <v/>
      </c>
      <c r="C225" s="4" t="n"/>
      <c r="D225" s="4">
        <f>SUMIFS(df_faturam_zig!E:E,df_faturam_zig!L:L,Conciliacao!A225,df_faturam_zig!F:F,"DINHEIRO")</f>
        <v/>
      </c>
      <c r="E225" s="4">
        <f>SUMIFS(view_parc_agrup!G:G,view_parc_agrup!F:F,Conciliacao!A225)</f>
        <v/>
      </c>
      <c r="F225" s="7">
        <f>SUMIFS(df_mutuos!H:H,df_mutuos!B:B,Conciliacao!A225)</f>
        <v/>
      </c>
      <c r="G225" s="8">
        <f>SUMIFS(df_extratos!I:I,df_extratos!F:F,Conciliacao!A225,df_extratos!G:G,"CREDITO")</f>
        <v/>
      </c>
      <c r="H225" s="24">
        <f>SUMIFS(df_tesouraria_trans!E:E,df_tesouraria_trans!D:D,Conciliacao!A225)</f>
        <v/>
      </c>
      <c r="I225" s="10">
        <f>SUM(B225:F225)-SUM(G225:H225)</f>
        <v/>
      </c>
      <c r="J225" s="5">
        <f>SUMIFS(df_blueme_sem_parcelamento!F:F,df_blueme_sem_parcelamento!I:I,Conciliacao!A225)</f>
        <v/>
      </c>
      <c r="K225" s="5">
        <f>SUMIFS(df_blueme_com_parcelamento!I:I,df_blueme_com_parcelamento!L:L,Conciliacao!A225)</f>
        <v/>
      </c>
      <c r="L225" s="9">
        <f>SUMIFS(df_mutuos!I:I,df_mutuos!B:B,Conciliacao!A225)</f>
        <v/>
      </c>
      <c r="M225" s="9">
        <f>SUMIFS(df_taxas_bancarias!E:E,df_taxas_bancarias!D:D,Conciliacao!A225,df_taxas_bancarias!F:F,"b'\x00'")</f>
        <v/>
      </c>
      <c r="N225" s="11">
        <f>SUMIFS(df_extratos!I:I,df_extratos!F:F,Conciliacao!A225,df_extratos!G:G,"DEBITO")</f>
        <v/>
      </c>
      <c r="O225" s="12">
        <f>SUM(J225:M225)+N225</f>
        <v/>
      </c>
      <c r="P225" s="26">
        <f>O225-I225</f>
        <v/>
      </c>
    </row>
    <row r="226">
      <c r="A226" s="6">
        <f>A225+1</f>
        <v/>
      </c>
      <c r="B226" s="4">
        <f>SUMIFS(df_faturam_zig!K:K,df_faturam_zig!L:L,Conciliacao!A226)</f>
        <v/>
      </c>
      <c r="C226" s="4" t="n"/>
      <c r="D226" s="4">
        <f>SUMIFS(df_faturam_zig!E:E,df_faturam_zig!L:L,Conciliacao!A226,df_faturam_zig!F:F,"DINHEIRO")</f>
        <v/>
      </c>
      <c r="E226" s="4">
        <f>SUMIFS(view_parc_agrup!G:G,view_parc_agrup!F:F,Conciliacao!A226)</f>
        <v/>
      </c>
      <c r="F226" s="7">
        <f>SUMIFS(df_mutuos!H:H,df_mutuos!B:B,Conciliacao!A226)</f>
        <v/>
      </c>
      <c r="G226" s="8">
        <f>SUMIFS(df_extratos!I:I,df_extratos!F:F,Conciliacao!A226,df_extratos!G:G,"CREDITO")</f>
        <v/>
      </c>
      <c r="H226" s="24">
        <f>SUMIFS(df_tesouraria_trans!E:E,df_tesouraria_trans!D:D,Conciliacao!A226)</f>
        <v/>
      </c>
      <c r="I226" s="10">
        <f>SUM(B226:F226)-SUM(G226:H226)</f>
        <v/>
      </c>
      <c r="J226" s="5">
        <f>SUMIFS(df_blueme_sem_parcelamento!F:F,df_blueme_sem_parcelamento!I:I,Conciliacao!A226)</f>
        <v/>
      </c>
      <c r="K226" s="5">
        <f>SUMIFS(df_blueme_com_parcelamento!I:I,df_blueme_com_parcelamento!L:L,Conciliacao!A226)</f>
        <v/>
      </c>
      <c r="L226" s="9">
        <f>SUMIFS(df_mutuos!I:I,df_mutuos!B:B,Conciliacao!A226)</f>
        <v/>
      </c>
      <c r="M226" s="9">
        <f>SUMIFS(df_taxas_bancarias!E:E,df_taxas_bancarias!D:D,Conciliacao!A226,df_taxas_bancarias!F:F,"b'\x00'")</f>
        <v/>
      </c>
      <c r="N226" s="11">
        <f>SUMIFS(df_extratos!I:I,df_extratos!F:F,Conciliacao!A226,df_extratos!G:G,"DEBITO")</f>
        <v/>
      </c>
      <c r="O226" s="12">
        <f>SUM(J226:M226)+N226</f>
        <v/>
      </c>
      <c r="P226" s="26">
        <f>O226-I226</f>
        <v/>
      </c>
    </row>
    <row r="227">
      <c r="A227" s="6">
        <f>A226+1</f>
        <v/>
      </c>
      <c r="B227" s="4">
        <f>SUMIFS(df_faturam_zig!K:K,df_faturam_zig!L:L,Conciliacao!A227)</f>
        <v/>
      </c>
      <c r="C227" s="4" t="n"/>
      <c r="D227" s="4">
        <f>SUMIFS(df_faturam_zig!E:E,df_faturam_zig!L:L,Conciliacao!A227,df_faturam_zig!F:F,"DINHEIRO")</f>
        <v/>
      </c>
      <c r="E227" s="4">
        <f>SUMIFS(view_parc_agrup!G:G,view_parc_agrup!F:F,Conciliacao!A227)</f>
        <v/>
      </c>
      <c r="F227" s="7">
        <f>SUMIFS(df_mutuos!H:H,df_mutuos!B:B,Conciliacao!A227)</f>
        <v/>
      </c>
      <c r="G227" s="8">
        <f>SUMIFS(df_extratos!I:I,df_extratos!F:F,Conciliacao!A227,df_extratos!G:G,"CREDITO")</f>
        <v/>
      </c>
      <c r="H227" s="24">
        <f>SUMIFS(df_tesouraria_trans!E:E,df_tesouraria_trans!D:D,Conciliacao!A227)</f>
        <v/>
      </c>
      <c r="I227" s="10">
        <f>SUM(B227:F227)-SUM(G227:H227)</f>
        <v/>
      </c>
      <c r="J227" s="5">
        <f>SUMIFS(df_blueme_sem_parcelamento!F:F,df_blueme_sem_parcelamento!I:I,Conciliacao!A227)</f>
        <v/>
      </c>
      <c r="K227" s="5">
        <f>SUMIFS(df_blueme_com_parcelamento!I:I,df_blueme_com_parcelamento!L:L,Conciliacao!A227)</f>
        <v/>
      </c>
      <c r="L227" s="9">
        <f>SUMIFS(df_mutuos!I:I,df_mutuos!B:B,Conciliacao!A227)</f>
        <v/>
      </c>
      <c r="M227" s="9">
        <f>SUMIFS(df_taxas_bancarias!E:E,df_taxas_bancarias!D:D,Conciliacao!A227,df_taxas_bancarias!F:F,"b'\x00'")</f>
        <v/>
      </c>
      <c r="N227" s="11">
        <f>SUMIFS(df_extratos!I:I,df_extratos!F:F,Conciliacao!A227,df_extratos!G:G,"DEBITO")</f>
        <v/>
      </c>
      <c r="O227" s="12">
        <f>SUM(J227:M227)+N227</f>
        <v/>
      </c>
      <c r="P227" s="26">
        <f>O227-I227</f>
        <v/>
      </c>
    </row>
    <row r="228">
      <c r="A228" s="6">
        <f>A227+1</f>
        <v/>
      </c>
      <c r="B228" s="4">
        <f>SUMIFS(df_faturam_zig!K:K,df_faturam_zig!L:L,Conciliacao!A228)</f>
        <v/>
      </c>
      <c r="C228" s="4" t="n"/>
      <c r="D228" s="4">
        <f>SUMIFS(df_faturam_zig!E:E,df_faturam_zig!L:L,Conciliacao!A228,df_faturam_zig!F:F,"DINHEIRO")</f>
        <v/>
      </c>
      <c r="E228" s="4">
        <f>SUMIFS(view_parc_agrup!G:G,view_parc_agrup!F:F,Conciliacao!A228)</f>
        <v/>
      </c>
      <c r="F228" s="7">
        <f>SUMIFS(df_mutuos!H:H,df_mutuos!B:B,Conciliacao!A228)</f>
        <v/>
      </c>
      <c r="G228" s="8">
        <f>SUMIFS(df_extratos!I:I,df_extratos!F:F,Conciliacao!A228,df_extratos!G:G,"CREDITO")</f>
        <v/>
      </c>
      <c r="H228" s="24">
        <f>SUMIFS(df_tesouraria_trans!E:E,df_tesouraria_trans!D:D,Conciliacao!A228)</f>
        <v/>
      </c>
      <c r="I228" s="10">
        <f>SUM(B228:F228)-SUM(G228:H228)</f>
        <v/>
      </c>
      <c r="J228" s="5">
        <f>SUMIFS(df_blueme_sem_parcelamento!F:F,df_blueme_sem_parcelamento!I:I,Conciliacao!A228)</f>
        <v/>
      </c>
      <c r="K228" s="5">
        <f>SUMIFS(df_blueme_com_parcelamento!I:I,df_blueme_com_parcelamento!L:L,Conciliacao!A228)</f>
        <v/>
      </c>
      <c r="L228" s="9">
        <f>SUMIFS(df_mutuos!I:I,df_mutuos!B:B,Conciliacao!A228)</f>
        <v/>
      </c>
      <c r="M228" s="9">
        <f>SUMIFS(df_taxas_bancarias!E:E,df_taxas_bancarias!D:D,Conciliacao!A228,df_taxas_bancarias!F:F,"b'\x00'")</f>
        <v/>
      </c>
      <c r="N228" s="11">
        <f>SUMIFS(df_extratos!I:I,df_extratos!F:F,Conciliacao!A228,df_extratos!G:G,"DEBITO")</f>
        <v/>
      </c>
      <c r="O228" s="12">
        <f>SUM(J228:M228)+N228</f>
        <v/>
      </c>
      <c r="P228" s="26">
        <f>O228-I228</f>
        <v/>
      </c>
    </row>
    <row r="229">
      <c r="A229" s="6">
        <f>A228+1</f>
        <v/>
      </c>
      <c r="B229" s="4">
        <f>SUMIFS(df_faturam_zig!K:K,df_faturam_zig!L:L,Conciliacao!A229)</f>
        <v/>
      </c>
      <c r="C229" s="4" t="n"/>
      <c r="D229" s="4">
        <f>SUMIFS(df_faturam_zig!E:E,df_faturam_zig!L:L,Conciliacao!A229,df_faturam_zig!F:F,"DINHEIRO")</f>
        <v/>
      </c>
      <c r="E229" s="4">
        <f>SUMIFS(view_parc_agrup!G:G,view_parc_agrup!F:F,Conciliacao!A229)</f>
        <v/>
      </c>
      <c r="F229" s="7">
        <f>SUMIFS(df_mutuos!H:H,df_mutuos!B:B,Conciliacao!A229)</f>
        <v/>
      </c>
      <c r="G229" s="8">
        <f>SUMIFS(df_extratos!I:I,df_extratos!F:F,Conciliacao!A229,df_extratos!G:G,"CREDITO")</f>
        <v/>
      </c>
      <c r="H229" s="24">
        <f>SUMIFS(df_tesouraria_trans!E:E,df_tesouraria_trans!D:D,Conciliacao!A229)</f>
        <v/>
      </c>
      <c r="I229" s="10">
        <f>SUM(B229:F229)-SUM(G229:H229)</f>
        <v/>
      </c>
      <c r="J229" s="5">
        <f>SUMIFS(df_blueme_sem_parcelamento!F:F,df_blueme_sem_parcelamento!I:I,Conciliacao!A229)</f>
        <v/>
      </c>
      <c r="K229" s="5">
        <f>SUMIFS(df_blueme_com_parcelamento!I:I,df_blueme_com_parcelamento!L:L,Conciliacao!A229)</f>
        <v/>
      </c>
      <c r="L229" s="9">
        <f>SUMIFS(df_mutuos!I:I,df_mutuos!B:B,Conciliacao!A229)</f>
        <v/>
      </c>
      <c r="M229" s="9">
        <f>SUMIFS(df_taxas_bancarias!E:E,df_taxas_bancarias!D:D,Conciliacao!A229,df_taxas_bancarias!F:F,"b'\x00'")</f>
        <v/>
      </c>
      <c r="N229" s="11">
        <f>SUMIFS(df_extratos!I:I,df_extratos!F:F,Conciliacao!A229,df_extratos!G:G,"DEBITO")</f>
        <v/>
      </c>
      <c r="O229" s="12">
        <f>SUM(J229:M229)+N229</f>
        <v/>
      </c>
      <c r="P229" s="26">
        <f>O229-I229</f>
        <v/>
      </c>
    </row>
    <row r="230">
      <c r="A230" s="6">
        <f>A229+1</f>
        <v/>
      </c>
      <c r="B230" s="4">
        <f>SUMIFS(df_faturam_zig!K:K,df_faturam_zig!L:L,Conciliacao!A230)</f>
        <v/>
      </c>
      <c r="C230" s="4" t="n"/>
      <c r="D230" s="4">
        <f>SUMIFS(df_faturam_zig!E:E,df_faturam_zig!L:L,Conciliacao!A230,df_faturam_zig!F:F,"DINHEIRO")</f>
        <v/>
      </c>
      <c r="E230" s="4">
        <f>SUMIFS(view_parc_agrup!G:G,view_parc_agrup!F:F,Conciliacao!A230)</f>
        <v/>
      </c>
      <c r="F230" s="7">
        <f>SUMIFS(df_mutuos!H:H,df_mutuos!B:B,Conciliacao!A230)</f>
        <v/>
      </c>
      <c r="G230" s="8">
        <f>SUMIFS(df_extratos!I:I,df_extratos!F:F,Conciliacao!A230,df_extratos!G:G,"CREDITO")</f>
        <v/>
      </c>
      <c r="H230" s="24">
        <f>SUMIFS(df_tesouraria_trans!E:E,df_tesouraria_trans!D:D,Conciliacao!A230)</f>
        <v/>
      </c>
      <c r="I230" s="10">
        <f>SUM(B230:F230)-SUM(G230:H230)</f>
        <v/>
      </c>
      <c r="J230" s="5">
        <f>SUMIFS(df_blueme_sem_parcelamento!F:F,df_blueme_sem_parcelamento!I:I,Conciliacao!A230)</f>
        <v/>
      </c>
      <c r="K230" s="5">
        <f>SUMIFS(df_blueme_com_parcelamento!I:I,df_blueme_com_parcelamento!L:L,Conciliacao!A230)</f>
        <v/>
      </c>
      <c r="L230" s="9">
        <f>SUMIFS(df_mutuos!I:I,df_mutuos!B:B,Conciliacao!A230)</f>
        <v/>
      </c>
      <c r="M230" s="9">
        <f>SUMIFS(df_taxas_bancarias!E:E,df_taxas_bancarias!D:D,Conciliacao!A230,df_taxas_bancarias!F:F,"b'\x00'")</f>
        <v/>
      </c>
      <c r="N230" s="11">
        <f>SUMIFS(df_extratos!I:I,df_extratos!F:F,Conciliacao!A230,df_extratos!G:G,"DEBITO")</f>
        <v/>
      </c>
      <c r="O230" s="12">
        <f>SUM(J230:M230)+N230</f>
        <v/>
      </c>
      <c r="P230" s="26">
        <f>O230-I230</f>
        <v/>
      </c>
    </row>
    <row r="231">
      <c r="A231" s="6">
        <f>A230+1</f>
        <v/>
      </c>
      <c r="B231" s="4">
        <f>SUMIFS(df_faturam_zig!K:K,df_faturam_zig!L:L,Conciliacao!A231)</f>
        <v/>
      </c>
      <c r="C231" s="4" t="n"/>
      <c r="D231" s="4">
        <f>SUMIFS(df_faturam_zig!E:E,df_faturam_zig!L:L,Conciliacao!A231,df_faturam_zig!F:F,"DINHEIRO")</f>
        <v/>
      </c>
      <c r="E231" s="4">
        <f>SUMIFS(view_parc_agrup!G:G,view_parc_agrup!F:F,Conciliacao!A231)</f>
        <v/>
      </c>
      <c r="F231" s="7">
        <f>SUMIFS(df_mutuos!H:H,df_mutuos!B:B,Conciliacao!A231)</f>
        <v/>
      </c>
      <c r="G231" s="8">
        <f>SUMIFS(df_extratos!I:I,df_extratos!F:F,Conciliacao!A231,df_extratos!G:G,"CREDITO")</f>
        <v/>
      </c>
      <c r="H231" s="24">
        <f>SUMIFS(df_tesouraria_trans!E:E,df_tesouraria_trans!D:D,Conciliacao!A231)</f>
        <v/>
      </c>
      <c r="I231" s="10">
        <f>SUM(B231:F231)-SUM(G231:H231)</f>
        <v/>
      </c>
      <c r="J231" s="5">
        <f>SUMIFS(df_blueme_sem_parcelamento!F:F,df_blueme_sem_parcelamento!I:I,Conciliacao!A231)</f>
        <v/>
      </c>
      <c r="K231" s="5">
        <f>SUMIFS(df_blueme_com_parcelamento!I:I,df_blueme_com_parcelamento!L:L,Conciliacao!A231)</f>
        <v/>
      </c>
      <c r="L231" s="9">
        <f>SUMIFS(df_mutuos!I:I,df_mutuos!B:B,Conciliacao!A231)</f>
        <v/>
      </c>
      <c r="M231" s="9">
        <f>SUMIFS(df_taxas_bancarias!E:E,df_taxas_bancarias!D:D,Conciliacao!A231,df_taxas_bancarias!F:F,"b'\x00'")</f>
        <v/>
      </c>
      <c r="N231" s="11">
        <f>SUMIFS(df_extratos!I:I,df_extratos!F:F,Conciliacao!A231,df_extratos!G:G,"DEBITO")</f>
        <v/>
      </c>
      <c r="O231" s="12">
        <f>SUM(J231:M231)+N231</f>
        <v/>
      </c>
      <c r="P231" s="26">
        <f>O231-I231</f>
        <v/>
      </c>
    </row>
    <row r="232">
      <c r="A232" s="6">
        <f>A231+1</f>
        <v/>
      </c>
      <c r="B232" s="4">
        <f>SUMIFS(df_faturam_zig!K:K,df_faturam_zig!L:L,Conciliacao!A232)</f>
        <v/>
      </c>
      <c r="C232" s="4" t="n"/>
      <c r="D232" s="4">
        <f>SUMIFS(df_faturam_zig!E:E,df_faturam_zig!L:L,Conciliacao!A232,df_faturam_zig!F:F,"DINHEIRO")</f>
        <v/>
      </c>
      <c r="E232" s="4">
        <f>SUMIFS(view_parc_agrup!G:G,view_parc_agrup!F:F,Conciliacao!A232)</f>
        <v/>
      </c>
      <c r="F232" s="7">
        <f>SUMIFS(df_mutuos!H:H,df_mutuos!B:B,Conciliacao!A232)</f>
        <v/>
      </c>
      <c r="G232" s="8">
        <f>SUMIFS(df_extratos!I:I,df_extratos!F:F,Conciliacao!A232,df_extratos!G:G,"CREDITO")</f>
        <v/>
      </c>
      <c r="H232" s="24">
        <f>SUMIFS(df_tesouraria_trans!E:E,df_tesouraria_trans!D:D,Conciliacao!A232)</f>
        <v/>
      </c>
      <c r="I232" s="10">
        <f>SUM(B232:F232)-SUM(G232:H232)</f>
        <v/>
      </c>
      <c r="J232" s="5">
        <f>SUMIFS(df_blueme_sem_parcelamento!F:F,df_blueme_sem_parcelamento!I:I,Conciliacao!A232)</f>
        <v/>
      </c>
      <c r="K232" s="5">
        <f>SUMIFS(df_blueme_com_parcelamento!I:I,df_blueme_com_parcelamento!L:L,Conciliacao!A232)</f>
        <v/>
      </c>
      <c r="L232" s="9">
        <f>SUMIFS(df_mutuos!I:I,df_mutuos!B:B,Conciliacao!A232)</f>
        <v/>
      </c>
      <c r="M232" s="9">
        <f>SUMIFS(df_taxas_bancarias!E:E,df_taxas_bancarias!D:D,Conciliacao!A232,df_taxas_bancarias!F:F,"b'\x00'")</f>
        <v/>
      </c>
      <c r="N232" s="11">
        <f>SUMIFS(df_extratos!I:I,df_extratos!F:F,Conciliacao!A232,df_extratos!G:G,"DEBITO")</f>
        <v/>
      </c>
      <c r="O232" s="12">
        <f>SUM(J232:M232)+N232</f>
        <v/>
      </c>
      <c r="P232" s="26">
        <f>O232-I232</f>
        <v/>
      </c>
    </row>
    <row r="233">
      <c r="A233" s="6">
        <f>A232+1</f>
        <v/>
      </c>
      <c r="B233" s="4">
        <f>SUMIFS(df_faturam_zig!K:K,df_faturam_zig!L:L,Conciliacao!A233)</f>
        <v/>
      </c>
      <c r="C233" s="4" t="n"/>
      <c r="D233" s="4">
        <f>SUMIFS(df_faturam_zig!E:E,df_faturam_zig!L:L,Conciliacao!A233,df_faturam_zig!F:F,"DINHEIRO")</f>
        <v/>
      </c>
      <c r="E233" s="4">
        <f>SUMIFS(view_parc_agrup!G:G,view_parc_agrup!F:F,Conciliacao!A233)</f>
        <v/>
      </c>
      <c r="F233" s="7">
        <f>SUMIFS(df_mutuos!H:H,df_mutuos!B:B,Conciliacao!A233)</f>
        <v/>
      </c>
      <c r="G233" s="8">
        <f>SUMIFS(df_extratos!I:I,df_extratos!F:F,Conciliacao!A233,df_extratos!G:G,"CREDITO")</f>
        <v/>
      </c>
      <c r="H233" s="24">
        <f>SUMIFS(df_tesouraria_trans!E:E,df_tesouraria_trans!D:D,Conciliacao!A233)</f>
        <v/>
      </c>
      <c r="I233" s="10">
        <f>SUM(B233:F233)-SUM(G233:H233)</f>
        <v/>
      </c>
      <c r="J233" s="5">
        <f>SUMIFS(df_blueme_sem_parcelamento!F:F,df_blueme_sem_parcelamento!I:I,Conciliacao!A233)</f>
        <v/>
      </c>
      <c r="K233" s="5">
        <f>SUMIFS(df_blueme_com_parcelamento!I:I,df_blueme_com_parcelamento!L:L,Conciliacao!A233)</f>
        <v/>
      </c>
      <c r="L233" s="9">
        <f>SUMIFS(df_mutuos!I:I,df_mutuos!B:B,Conciliacao!A233)</f>
        <v/>
      </c>
      <c r="M233" s="9">
        <f>SUMIFS(df_taxas_bancarias!E:E,df_taxas_bancarias!D:D,Conciliacao!A233,df_taxas_bancarias!F:F,"b'\x00'")</f>
        <v/>
      </c>
      <c r="N233" s="11">
        <f>SUMIFS(df_extratos!I:I,df_extratos!F:F,Conciliacao!A233,df_extratos!G:G,"DEBITO")</f>
        <v/>
      </c>
      <c r="O233" s="12">
        <f>SUM(J233:M233)+N233</f>
        <v/>
      </c>
      <c r="P233" s="26">
        <f>O233-I233</f>
        <v/>
      </c>
    </row>
    <row r="234">
      <c r="A234" s="6">
        <f>A233+1</f>
        <v/>
      </c>
      <c r="B234" s="4">
        <f>SUMIFS(df_faturam_zig!K:K,df_faturam_zig!L:L,Conciliacao!A234)</f>
        <v/>
      </c>
      <c r="C234" s="4" t="n"/>
      <c r="D234" s="4">
        <f>SUMIFS(df_faturam_zig!E:E,df_faturam_zig!L:L,Conciliacao!A234,df_faturam_zig!F:F,"DINHEIRO")</f>
        <v/>
      </c>
      <c r="E234" s="4">
        <f>SUMIFS(view_parc_agrup!G:G,view_parc_agrup!F:F,Conciliacao!A234)</f>
        <v/>
      </c>
      <c r="F234" s="7">
        <f>SUMIFS(df_mutuos!H:H,df_mutuos!B:B,Conciliacao!A234)</f>
        <v/>
      </c>
      <c r="G234" s="8">
        <f>SUMIFS(df_extratos!I:I,df_extratos!F:F,Conciliacao!A234,df_extratos!G:G,"CREDITO")</f>
        <v/>
      </c>
      <c r="H234" s="24">
        <f>SUMIFS(df_tesouraria_trans!E:E,df_tesouraria_trans!D:D,Conciliacao!A234)</f>
        <v/>
      </c>
      <c r="I234" s="10">
        <f>SUM(B234:F234)-SUM(G234:H234)</f>
        <v/>
      </c>
      <c r="J234" s="5">
        <f>SUMIFS(df_blueme_sem_parcelamento!F:F,df_blueme_sem_parcelamento!I:I,Conciliacao!A234)</f>
        <v/>
      </c>
      <c r="K234" s="5">
        <f>SUMIFS(df_blueme_com_parcelamento!I:I,df_blueme_com_parcelamento!L:L,Conciliacao!A234)</f>
        <v/>
      </c>
      <c r="L234" s="9">
        <f>SUMIFS(df_mutuos!I:I,df_mutuos!B:B,Conciliacao!A234)</f>
        <v/>
      </c>
      <c r="M234" s="9">
        <f>SUMIFS(df_taxas_bancarias!E:E,df_taxas_bancarias!D:D,Conciliacao!A234,df_taxas_bancarias!F:F,"b'\x00'")</f>
        <v/>
      </c>
      <c r="N234" s="11">
        <f>SUMIFS(df_extratos!I:I,df_extratos!F:F,Conciliacao!A234,df_extratos!G:G,"DEBITO")</f>
        <v/>
      </c>
      <c r="O234" s="12">
        <f>SUM(J234:M234)+N234</f>
        <v/>
      </c>
      <c r="P234" s="26">
        <f>O234-I234</f>
        <v/>
      </c>
    </row>
    <row r="235">
      <c r="A235" s="6">
        <f>A234+1</f>
        <v/>
      </c>
      <c r="B235" s="4">
        <f>SUMIFS(df_faturam_zig!K:K,df_faturam_zig!L:L,Conciliacao!A235)</f>
        <v/>
      </c>
      <c r="C235" s="4" t="n"/>
      <c r="D235" s="4">
        <f>SUMIFS(df_faturam_zig!E:E,df_faturam_zig!L:L,Conciliacao!A235,df_faturam_zig!F:F,"DINHEIRO")</f>
        <v/>
      </c>
      <c r="E235" s="4">
        <f>SUMIFS(view_parc_agrup!G:G,view_parc_agrup!F:F,Conciliacao!A235)</f>
        <v/>
      </c>
      <c r="F235" s="7">
        <f>SUMIFS(df_mutuos!H:H,df_mutuos!B:B,Conciliacao!A235)</f>
        <v/>
      </c>
      <c r="G235" s="8">
        <f>SUMIFS(df_extratos!I:I,df_extratos!F:F,Conciliacao!A235,df_extratos!G:G,"CREDITO")</f>
        <v/>
      </c>
      <c r="H235" s="24">
        <f>SUMIFS(df_tesouraria_trans!E:E,df_tesouraria_trans!D:D,Conciliacao!A235)</f>
        <v/>
      </c>
      <c r="I235" s="10">
        <f>SUM(B235:F235)-SUM(G235:H235)</f>
        <v/>
      </c>
      <c r="J235" s="5">
        <f>SUMIFS(df_blueme_sem_parcelamento!F:F,df_blueme_sem_parcelamento!I:I,Conciliacao!A235)</f>
        <v/>
      </c>
      <c r="K235" s="5">
        <f>SUMIFS(df_blueme_com_parcelamento!I:I,df_blueme_com_parcelamento!L:L,Conciliacao!A235)</f>
        <v/>
      </c>
      <c r="L235" s="9">
        <f>SUMIFS(df_mutuos!I:I,df_mutuos!B:B,Conciliacao!A235)</f>
        <v/>
      </c>
      <c r="M235" s="9">
        <f>SUMIFS(df_taxas_bancarias!E:E,df_taxas_bancarias!D:D,Conciliacao!A235,df_taxas_bancarias!F:F,"b'\x00'")</f>
        <v/>
      </c>
      <c r="N235" s="11">
        <f>SUMIFS(df_extratos!I:I,df_extratos!F:F,Conciliacao!A235,df_extratos!G:G,"DEBITO")</f>
        <v/>
      </c>
      <c r="O235" s="12">
        <f>SUM(J235:M235)+N235</f>
        <v/>
      </c>
      <c r="P235" s="26">
        <f>O235-I235</f>
        <v/>
      </c>
    </row>
    <row r="236">
      <c r="A236" s="6">
        <f>A235+1</f>
        <v/>
      </c>
      <c r="B236" s="4">
        <f>SUMIFS(df_faturam_zig!K:K,df_faturam_zig!L:L,Conciliacao!A236)</f>
        <v/>
      </c>
      <c r="C236" s="4" t="n"/>
      <c r="D236" s="4">
        <f>SUMIFS(df_faturam_zig!E:E,df_faturam_zig!L:L,Conciliacao!A236,df_faturam_zig!F:F,"DINHEIRO")</f>
        <v/>
      </c>
      <c r="E236" s="4">
        <f>SUMIFS(view_parc_agrup!G:G,view_parc_agrup!F:F,Conciliacao!A236)</f>
        <v/>
      </c>
      <c r="F236" s="7">
        <f>SUMIFS(df_mutuos!H:H,df_mutuos!B:B,Conciliacao!A236)</f>
        <v/>
      </c>
      <c r="G236" s="8">
        <f>SUMIFS(df_extratos!I:I,df_extratos!F:F,Conciliacao!A236,df_extratos!G:G,"CREDITO")</f>
        <v/>
      </c>
      <c r="H236" s="24">
        <f>SUMIFS(df_tesouraria_trans!E:E,df_tesouraria_trans!D:D,Conciliacao!A236)</f>
        <v/>
      </c>
      <c r="I236" s="10">
        <f>SUM(B236:F236)-SUM(G236:H236)</f>
        <v/>
      </c>
      <c r="J236" s="5">
        <f>SUMIFS(df_blueme_sem_parcelamento!F:F,df_blueme_sem_parcelamento!I:I,Conciliacao!A236)</f>
        <v/>
      </c>
      <c r="K236" s="5">
        <f>SUMIFS(df_blueme_com_parcelamento!I:I,df_blueme_com_parcelamento!L:L,Conciliacao!A236)</f>
        <v/>
      </c>
      <c r="L236" s="9">
        <f>SUMIFS(df_mutuos!I:I,df_mutuos!B:B,Conciliacao!A236)</f>
        <v/>
      </c>
      <c r="M236" s="9">
        <f>SUMIFS(df_taxas_bancarias!E:E,df_taxas_bancarias!D:D,Conciliacao!A236,df_taxas_bancarias!F:F,"b'\x00'")</f>
        <v/>
      </c>
      <c r="N236" s="11">
        <f>SUMIFS(df_extratos!I:I,df_extratos!F:F,Conciliacao!A236,df_extratos!G:G,"DEBITO")</f>
        <v/>
      </c>
      <c r="O236" s="12">
        <f>SUM(J236:M236)+N236</f>
        <v/>
      </c>
      <c r="P236" s="26">
        <f>O236-I236</f>
        <v/>
      </c>
    </row>
    <row r="237">
      <c r="A237" s="6">
        <f>A236+1</f>
        <v/>
      </c>
      <c r="B237" s="4">
        <f>SUMIFS(df_faturam_zig!K:K,df_faturam_zig!L:L,Conciliacao!A237)</f>
        <v/>
      </c>
      <c r="C237" s="4" t="n"/>
      <c r="D237" s="4">
        <f>SUMIFS(df_faturam_zig!E:E,df_faturam_zig!L:L,Conciliacao!A237,df_faturam_zig!F:F,"DINHEIRO")</f>
        <v/>
      </c>
      <c r="E237" s="4">
        <f>SUMIFS(view_parc_agrup!G:G,view_parc_agrup!F:F,Conciliacao!A237)</f>
        <v/>
      </c>
      <c r="F237" s="7">
        <f>SUMIFS(df_mutuos!H:H,df_mutuos!B:B,Conciliacao!A237)</f>
        <v/>
      </c>
      <c r="G237" s="8">
        <f>SUMIFS(df_extratos!I:I,df_extratos!F:F,Conciliacao!A237,df_extratos!G:G,"CREDITO")</f>
        <v/>
      </c>
      <c r="H237" s="24">
        <f>SUMIFS(df_tesouraria_trans!E:E,df_tesouraria_trans!D:D,Conciliacao!A237)</f>
        <v/>
      </c>
      <c r="I237" s="10">
        <f>SUM(B237:F237)-SUM(G237:H237)</f>
        <v/>
      </c>
      <c r="J237" s="5">
        <f>SUMIFS(df_blueme_sem_parcelamento!F:F,df_blueme_sem_parcelamento!I:I,Conciliacao!A237)</f>
        <v/>
      </c>
      <c r="K237" s="5">
        <f>SUMIFS(df_blueme_com_parcelamento!I:I,df_blueme_com_parcelamento!L:L,Conciliacao!A237)</f>
        <v/>
      </c>
      <c r="L237" s="9">
        <f>SUMIFS(df_mutuos!I:I,df_mutuos!B:B,Conciliacao!A237)</f>
        <v/>
      </c>
      <c r="M237" s="9">
        <f>SUMIFS(df_taxas_bancarias!E:E,df_taxas_bancarias!D:D,Conciliacao!A237,df_taxas_bancarias!F:F,"b'\x00'")</f>
        <v/>
      </c>
      <c r="N237" s="11">
        <f>SUMIFS(df_extratos!I:I,df_extratos!F:F,Conciliacao!A237,df_extratos!G:G,"DEBITO")</f>
        <v/>
      </c>
      <c r="O237" s="12">
        <f>SUM(J237:M237)+N237</f>
        <v/>
      </c>
      <c r="P237" s="26">
        <f>O237-I237</f>
        <v/>
      </c>
    </row>
    <row r="238">
      <c r="A238" s="6">
        <f>A237+1</f>
        <v/>
      </c>
      <c r="B238" s="4">
        <f>SUMIFS(df_faturam_zig!K:K,df_faturam_zig!L:L,Conciliacao!A238)</f>
        <v/>
      </c>
      <c r="C238" s="4" t="n"/>
      <c r="D238" s="4">
        <f>SUMIFS(df_faturam_zig!E:E,df_faturam_zig!L:L,Conciliacao!A238,df_faturam_zig!F:F,"DINHEIRO")</f>
        <v/>
      </c>
      <c r="E238" s="4">
        <f>SUMIFS(view_parc_agrup!G:G,view_parc_agrup!F:F,Conciliacao!A238)</f>
        <v/>
      </c>
      <c r="F238" s="7">
        <f>SUMIFS(df_mutuos!H:H,df_mutuos!B:B,Conciliacao!A238)</f>
        <v/>
      </c>
      <c r="G238" s="8">
        <f>SUMIFS(df_extratos!I:I,df_extratos!F:F,Conciliacao!A238,df_extratos!G:G,"CREDITO")</f>
        <v/>
      </c>
      <c r="H238" s="24">
        <f>SUMIFS(df_tesouraria_trans!E:E,df_tesouraria_trans!D:D,Conciliacao!A238)</f>
        <v/>
      </c>
      <c r="I238" s="10">
        <f>SUM(B238:F238)-SUM(G238:H238)</f>
        <v/>
      </c>
      <c r="J238" s="5">
        <f>SUMIFS(df_blueme_sem_parcelamento!F:F,df_blueme_sem_parcelamento!I:I,Conciliacao!A238)</f>
        <v/>
      </c>
      <c r="K238" s="5">
        <f>SUMIFS(df_blueme_com_parcelamento!I:I,df_blueme_com_parcelamento!L:L,Conciliacao!A238)</f>
        <v/>
      </c>
      <c r="L238" s="9">
        <f>SUMIFS(df_mutuos!I:I,df_mutuos!B:B,Conciliacao!A238)</f>
        <v/>
      </c>
      <c r="M238" s="9">
        <f>SUMIFS(df_taxas_bancarias!E:E,df_taxas_bancarias!D:D,Conciliacao!A238,df_taxas_bancarias!F:F,"b'\x00'")</f>
        <v/>
      </c>
      <c r="N238" s="11">
        <f>SUMIFS(df_extratos!I:I,df_extratos!F:F,Conciliacao!A238,df_extratos!G:G,"DEBITO")</f>
        <v/>
      </c>
      <c r="O238" s="12">
        <f>SUM(J238:M238)+N238</f>
        <v/>
      </c>
      <c r="P238" s="26">
        <f>O238-I238</f>
        <v/>
      </c>
    </row>
    <row r="239">
      <c r="A239" s="6">
        <f>A238+1</f>
        <v/>
      </c>
      <c r="B239" s="4">
        <f>SUMIFS(df_faturam_zig!K:K,df_faturam_zig!L:L,Conciliacao!A239)</f>
        <v/>
      </c>
      <c r="C239" s="4" t="n"/>
      <c r="D239" s="4">
        <f>SUMIFS(df_faturam_zig!E:E,df_faturam_zig!L:L,Conciliacao!A239,df_faturam_zig!F:F,"DINHEIRO")</f>
        <v/>
      </c>
      <c r="E239" s="4">
        <f>SUMIFS(view_parc_agrup!G:G,view_parc_agrup!F:F,Conciliacao!A239)</f>
        <v/>
      </c>
      <c r="F239" s="7">
        <f>SUMIFS(df_mutuos!H:H,df_mutuos!B:B,Conciliacao!A239)</f>
        <v/>
      </c>
      <c r="G239" s="8">
        <f>SUMIFS(df_extratos!I:I,df_extratos!F:F,Conciliacao!A239,df_extratos!G:G,"CREDITO")</f>
        <v/>
      </c>
      <c r="H239" s="24">
        <f>SUMIFS(df_tesouraria_trans!E:E,df_tesouraria_trans!D:D,Conciliacao!A239)</f>
        <v/>
      </c>
      <c r="I239" s="10">
        <f>SUM(B239:F239)-SUM(G239:H239)</f>
        <v/>
      </c>
      <c r="J239" s="5">
        <f>SUMIFS(df_blueme_sem_parcelamento!F:F,df_blueme_sem_parcelamento!I:I,Conciliacao!A239)</f>
        <v/>
      </c>
      <c r="K239" s="5">
        <f>SUMIFS(df_blueme_com_parcelamento!I:I,df_blueme_com_parcelamento!L:L,Conciliacao!A239)</f>
        <v/>
      </c>
      <c r="L239" s="9">
        <f>SUMIFS(df_mutuos!I:I,df_mutuos!B:B,Conciliacao!A239)</f>
        <v/>
      </c>
      <c r="M239" s="9">
        <f>SUMIFS(df_taxas_bancarias!E:E,df_taxas_bancarias!D:D,Conciliacao!A239,df_taxas_bancarias!F:F,"b'\x00'")</f>
        <v/>
      </c>
      <c r="N239" s="11">
        <f>SUMIFS(df_extratos!I:I,df_extratos!F:F,Conciliacao!A239,df_extratos!G:G,"DEBITO")</f>
        <v/>
      </c>
      <c r="O239" s="12">
        <f>SUM(J239:M239)+N239</f>
        <v/>
      </c>
      <c r="P239" s="26">
        <f>O239-I239</f>
        <v/>
      </c>
    </row>
    <row r="240">
      <c r="A240" s="6">
        <f>A239+1</f>
        <v/>
      </c>
      <c r="B240" s="4">
        <f>SUMIFS(df_faturam_zig!K:K,df_faturam_zig!L:L,Conciliacao!A240)</f>
        <v/>
      </c>
      <c r="C240" s="4" t="n"/>
      <c r="D240" s="4">
        <f>SUMIFS(df_faturam_zig!E:E,df_faturam_zig!L:L,Conciliacao!A240,df_faturam_zig!F:F,"DINHEIRO")</f>
        <v/>
      </c>
      <c r="E240" s="4">
        <f>SUMIFS(view_parc_agrup!G:G,view_parc_agrup!F:F,Conciliacao!A240)</f>
        <v/>
      </c>
      <c r="F240" s="7">
        <f>SUMIFS(df_mutuos!H:H,df_mutuos!B:B,Conciliacao!A240)</f>
        <v/>
      </c>
      <c r="G240" s="8">
        <f>SUMIFS(df_extratos!I:I,df_extratos!F:F,Conciliacao!A240,df_extratos!G:G,"CREDITO")</f>
        <v/>
      </c>
      <c r="H240" s="24">
        <f>SUMIFS(df_tesouraria_trans!E:E,df_tesouraria_trans!D:D,Conciliacao!A240)</f>
        <v/>
      </c>
      <c r="I240" s="10">
        <f>SUM(B240:F240)-SUM(G240:H240)</f>
        <v/>
      </c>
      <c r="J240" s="5">
        <f>SUMIFS(df_blueme_sem_parcelamento!F:F,df_blueme_sem_parcelamento!I:I,Conciliacao!A240)</f>
        <v/>
      </c>
      <c r="K240" s="5">
        <f>SUMIFS(df_blueme_com_parcelamento!I:I,df_blueme_com_parcelamento!L:L,Conciliacao!A240)</f>
        <v/>
      </c>
      <c r="L240" s="9">
        <f>SUMIFS(df_mutuos!I:I,df_mutuos!B:B,Conciliacao!A240)</f>
        <v/>
      </c>
      <c r="M240" s="9">
        <f>SUMIFS(df_taxas_bancarias!E:E,df_taxas_bancarias!D:D,Conciliacao!A240,df_taxas_bancarias!F:F,"b'\x00'")</f>
        <v/>
      </c>
      <c r="N240" s="11">
        <f>SUMIFS(df_extratos!I:I,df_extratos!F:F,Conciliacao!A240,df_extratos!G:G,"DEBITO")</f>
        <v/>
      </c>
      <c r="O240" s="12">
        <f>SUM(J240:M240)+N240</f>
        <v/>
      </c>
      <c r="P240" s="26">
        <f>O240-I240</f>
        <v/>
      </c>
    </row>
    <row r="241">
      <c r="A241" s="6">
        <f>A240+1</f>
        <v/>
      </c>
      <c r="B241" s="4">
        <f>SUMIFS(df_faturam_zig!K:K,df_faturam_zig!L:L,Conciliacao!A241)</f>
        <v/>
      </c>
      <c r="C241" s="4" t="n"/>
      <c r="D241" s="4">
        <f>SUMIFS(df_faturam_zig!E:E,df_faturam_zig!L:L,Conciliacao!A241,df_faturam_zig!F:F,"DINHEIRO")</f>
        <v/>
      </c>
      <c r="E241" s="4">
        <f>SUMIFS(view_parc_agrup!G:G,view_parc_agrup!F:F,Conciliacao!A241)</f>
        <v/>
      </c>
      <c r="F241" s="7">
        <f>SUMIFS(df_mutuos!H:H,df_mutuos!B:B,Conciliacao!A241)</f>
        <v/>
      </c>
      <c r="G241" s="8">
        <f>SUMIFS(df_extratos!I:I,df_extratos!F:F,Conciliacao!A241,df_extratos!G:G,"CREDITO")</f>
        <v/>
      </c>
      <c r="H241" s="24">
        <f>SUMIFS(df_tesouraria_trans!E:E,df_tesouraria_trans!D:D,Conciliacao!A241)</f>
        <v/>
      </c>
      <c r="I241" s="10">
        <f>SUM(B241:F241)-SUM(G241:H241)</f>
        <v/>
      </c>
      <c r="J241" s="5">
        <f>SUMIFS(df_blueme_sem_parcelamento!F:F,df_blueme_sem_parcelamento!I:I,Conciliacao!A241)</f>
        <v/>
      </c>
      <c r="K241" s="5">
        <f>SUMIFS(df_blueme_com_parcelamento!I:I,df_blueme_com_parcelamento!L:L,Conciliacao!A241)</f>
        <v/>
      </c>
      <c r="L241" s="9">
        <f>SUMIFS(df_mutuos!I:I,df_mutuos!B:B,Conciliacao!A241)</f>
        <v/>
      </c>
      <c r="M241" s="9">
        <f>SUMIFS(df_taxas_bancarias!E:E,df_taxas_bancarias!D:D,Conciliacao!A241,df_taxas_bancarias!F:F,"b'\x00'")</f>
        <v/>
      </c>
      <c r="N241" s="11">
        <f>SUMIFS(df_extratos!I:I,df_extratos!F:F,Conciliacao!A241,df_extratos!G:G,"DEBITO")</f>
        <v/>
      </c>
      <c r="O241" s="12">
        <f>SUM(J241:M241)+N241</f>
        <v/>
      </c>
      <c r="P241" s="26">
        <f>O241-I241</f>
        <v/>
      </c>
    </row>
    <row r="242">
      <c r="A242" s="6">
        <f>A241+1</f>
        <v/>
      </c>
      <c r="B242" s="4">
        <f>SUMIFS(df_faturam_zig!K:K,df_faturam_zig!L:L,Conciliacao!A242)</f>
        <v/>
      </c>
      <c r="C242" s="4" t="n"/>
      <c r="D242" s="4">
        <f>SUMIFS(df_faturam_zig!E:E,df_faturam_zig!L:L,Conciliacao!A242,df_faturam_zig!F:F,"DINHEIRO")</f>
        <v/>
      </c>
      <c r="E242" s="4">
        <f>SUMIFS(view_parc_agrup!G:G,view_parc_agrup!F:F,Conciliacao!A242)</f>
        <v/>
      </c>
      <c r="F242" s="7">
        <f>SUMIFS(df_mutuos!H:H,df_mutuos!B:B,Conciliacao!A242)</f>
        <v/>
      </c>
      <c r="G242" s="8">
        <f>SUMIFS(df_extratos!I:I,df_extratos!F:F,Conciliacao!A242,df_extratos!G:G,"CREDITO")</f>
        <v/>
      </c>
      <c r="H242" s="24">
        <f>SUMIFS(df_tesouraria_trans!E:E,df_tesouraria_trans!D:D,Conciliacao!A242)</f>
        <v/>
      </c>
      <c r="I242" s="10">
        <f>SUM(B242:F242)-SUM(G242:H242)</f>
        <v/>
      </c>
      <c r="J242" s="5">
        <f>SUMIFS(df_blueme_sem_parcelamento!F:F,df_blueme_sem_parcelamento!I:I,Conciliacao!A242)</f>
        <v/>
      </c>
      <c r="K242" s="5">
        <f>SUMIFS(df_blueme_com_parcelamento!I:I,df_blueme_com_parcelamento!L:L,Conciliacao!A242)</f>
        <v/>
      </c>
      <c r="L242" s="9">
        <f>SUMIFS(df_mutuos!I:I,df_mutuos!B:B,Conciliacao!A242)</f>
        <v/>
      </c>
      <c r="M242" s="9">
        <f>SUMIFS(df_taxas_bancarias!E:E,df_taxas_bancarias!D:D,Conciliacao!A242,df_taxas_bancarias!F:F,"b'\x00'")</f>
        <v/>
      </c>
      <c r="N242" s="11">
        <f>SUMIFS(df_extratos!I:I,df_extratos!F:F,Conciliacao!A242,df_extratos!G:G,"DEBITO")</f>
        <v/>
      </c>
      <c r="O242" s="12">
        <f>SUM(J242:M242)+N242</f>
        <v/>
      </c>
      <c r="P242" s="26">
        <f>O242-I242</f>
        <v/>
      </c>
    </row>
    <row r="243">
      <c r="A243" s="6">
        <f>A242+1</f>
        <v/>
      </c>
      <c r="B243" s="4">
        <f>SUMIFS(df_faturam_zig!K:K,df_faturam_zig!L:L,Conciliacao!A243)</f>
        <v/>
      </c>
      <c r="C243" s="4" t="n"/>
      <c r="D243" s="4">
        <f>SUMIFS(df_faturam_zig!E:E,df_faturam_zig!L:L,Conciliacao!A243,df_faturam_zig!F:F,"DINHEIRO")</f>
        <v/>
      </c>
      <c r="E243" s="4">
        <f>SUMIFS(view_parc_agrup!G:G,view_parc_agrup!F:F,Conciliacao!A243)</f>
        <v/>
      </c>
      <c r="F243" s="7">
        <f>SUMIFS(df_mutuos!H:H,df_mutuos!B:B,Conciliacao!A243)</f>
        <v/>
      </c>
      <c r="G243" s="8">
        <f>SUMIFS(df_extratos!I:I,df_extratos!F:F,Conciliacao!A243,df_extratos!G:G,"CREDITO")</f>
        <v/>
      </c>
      <c r="H243" s="24">
        <f>SUMIFS(df_tesouraria_trans!E:E,df_tesouraria_trans!D:D,Conciliacao!A243)</f>
        <v/>
      </c>
      <c r="I243" s="10">
        <f>SUM(B243:F243)-SUM(G243:H243)</f>
        <v/>
      </c>
      <c r="J243" s="5">
        <f>SUMIFS(df_blueme_sem_parcelamento!F:F,df_blueme_sem_parcelamento!I:I,Conciliacao!A243)</f>
        <v/>
      </c>
      <c r="K243" s="5">
        <f>SUMIFS(df_blueme_com_parcelamento!I:I,df_blueme_com_parcelamento!L:L,Conciliacao!A243)</f>
        <v/>
      </c>
      <c r="L243" s="9">
        <f>SUMIFS(df_mutuos!I:I,df_mutuos!B:B,Conciliacao!A243)</f>
        <v/>
      </c>
      <c r="M243" s="9">
        <f>SUMIFS(df_taxas_bancarias!E:E,df_taxas_bancarias!D:D,Conciliacao!A243,df_taxas_bancarias!F:F,"b'\x00'")</f>
        <v/>
      </c>
      <c r="N243" s="11">
        <f>SUMIFS(df_extratos!I:I,df_extratos!F:F,Conciliacao!A243,df_extratos!G:G,"DEBITO")</f>
        <v/>
      </c>
      <c r="O243" s="12">
        <f>SUM(J243:M243)+N243</f>
        <v/>
      </c>
      <c r="P243" s="26">
        <f>O243-I243</f>
        <v/>
      </c>
    </row>
    <row r="244">
      <c r="A244" s="6">
        <f>A243+1</f>
        <v/>
      </c>
      <c r="B244" s="4">
        <f>SUMIFS(df_faturam_zig!K:K,df_faturam_zig!L:L,Conciliacao!A244)</f>
        <v/>
      </c>
      <c r="C244" s="4" t="n"/>
      <c r="D244" s="4">
        <f>SUMIFS(df_faturam_zig!E:E,df_faturam_zig!L:L,Conciliacao!A244,df_faturam_zig!F:F,"DINHEIRO")</f>
        <v/>
      </c>
      <c r="E244" s="4">
        <f>SUMIFS(view_parc_agrup!G:G,view_parc_agrup!F:F,Conciliacao!A244)</f>
        <v/>
      </c>
      <c r="F244" s="7">
        <f>SUMIFS(df_mutuos!H:H,df_mutuos!B:B,Conciliacao!A244)</f>
        <v/>
      </c>
      <c r="G244" s="8">
        <f>SUMIFS(df_extratos!I:I,df_extratos!F:F,Conciliacao!A244,df_extratos!G:G,"CREDITO")</f>
        <v/>
      </c>
      <c r="H244" s="24">
        <f>SUMIFS(df_tesouraria_trans!E:E,df_tesouraria_trans!D:D,Conciliacao!A244)</f>
        <v/>
      </c>
      <c r="I244" s="10">
        <f>SUM(B244:F244)-SUM(G244:H244)</f>
        <v/>
      </c>
      <c r="J244" s="5">
        <f>SUMIFS(df_blueme_sem_parcelamento!F:F,df_blueme_sem_parcelamento!I:I,Conciliacao!A244)</f>
        <v/>
      </c>
      <c r="K244" s="5">
        <f>SUMIFS(df_blueme_com_parcelamento!I:I,df_blueme_com_parcelamento!L:L,Conciliacao!A244)</f>
        <v/>
      </c>
      <c r="L244" s="9">
        <f>SUMIFS(df_mutuos!I:I,df_mutuos!B:B,Conciliacao!A244)</f>
        <v/>
      </c>
      <c r="M244" s="9">
        <f>SUMIFS(df_taxas_bancarias!E:E,df_taxas_bancarias!D:D,Conciliacao!A244,df_taxas_bancarias!F:F,"b'\x00'")</f>
        <v/>
      </c>
      <c r="N244" s="11">
        <f>SUMIFS(df_extratos!I:I,df_extratos!F:F,Conciliacao!A244,df_extratos!G:G,"DEBITO")</f>
        <v/>
      </c>
      <c r="O244" s="12">
        <f>SUM(J244:M244)+N244</f>
        <v/>
      </c>
      <c r="P244" s="26">
        <f>O244-I244</f>
        <v/>
      </c>
    </row>
    <row r="245">
      <c r="A245" s="6">
        <f>A244+1</f>
        <v/>
      </c>
      <c r="B245" s="4">
        <f>SUMIFS(df_faturam_zig!K:K,df_faturam_zig!L:L,Conciliacao!A245)</f>
        <v/>
      </c>
      <c r="C245" s="4" t="n"/>
      <c r="D245" s="4">
        <f>SUMIFS(df_faturam_zig!E:E,df_faturam_zig!L:L,Conciliacao!A245,df_faturam_zig!F:F,"DINHEIRO")</f>
        <v/>
      </c>
      <c r="E245" s="4">
        <f>SUMIFS(view_parc_agrup!G:G,view_parc_agrup!F:F,Conciliacao!A245)</f>
        <v/>
      </c>
      <c r="F245" s="7">
        <f>SUMIFS(df_mutuos!H:H,df_mutuos!B:B,Conciliacao!A245)</f>
        <v/>
      </c>
      <c r="G245" s="8">
        <f>SUMIFS(df_extratos!I:I,df_extratos!F:F,Conciliacao!A245,df_extratos!G:G,"CREDITO")</f>
        <v/>
      </c>
      <c r="H245" s="24">
        <f>SUMIFS(df_tesouraria_trans!E:E,df_tesouraria_trans!D:D,Conciliacao!A245)</f>
        <v/>
      </c>
      <c r="I245" s="10">
        <f>SUM(B245:F245)-SUM(G245:H245)</f>
        <v/>
      </c>
      <c r="J245" s="5">
        <f>SUMIFS(df_blueme_sem_parcelamento!F:F,df_blueme_sem_parcelamento!I:I,Conciliacao!A245)</f>
        <v/>
      </c>
      <c r="K245" s="5">
        <f>SUMIFS(df_blueme_com_parcelamento!I:I,df_blueme_com_parcelamento!L:L,Conciliacao!A245)</f>
        <v/>
      </c>
      <c r="L245" s="9">
        <f>SUMIFS(df_mutuos!I:I,df_mutuos!B:B,Conciliacao!A245)</f>
        <v/>
      </c>
      <c r="M245" s="9">
        <f>SUMIFS(df_taxas_bancarias!E:E,df_taxas_bancarias!D:D,Conciliacao!A245,df_taxas_bancarias!F:F,"b'\x00'")</f>
        <v/>
      </c>
      <c r="N245" s="11">
        <f>SUMIFS(df_extratos!I:I,df_extratos!F:F,Conciliacao!A245,df_extratos!G:G,"DEBITO")</f>
        <v/>
      </c>
      <c r="O245" s="12">
        <f>SUM(J245:M245)+N245</f>
        <v/>
      </c>
      <c r="P245" s="26">
        <f>O245-I245</f>
        <v/>
      </c>
    </row>
    <row r="246">
      <c r="A246" s="6">
        <f>A245+1</f>
        <v/>
      </c>
      <c r="B246" s="4">
        <f>SUMIFS(df_faturam_zig!K:K,df_faturam_zig!L:L,Conciliacao!A246)</f>
        <v/>
      </c>
      <c r="C246" s="4" t="n"/>
      <c r="D246" s="4">
        <f>SUMIFS(df_faturam_zig!E:E,df_faturam_zig!L:L,Conciliacao!A246,df_faturam_zig!F:F,"DINHEIRO")</f>
        <v/>
      </c>
      <c r="E246" s="4">
        <f>SUMIFS(view_parc_agrup!G:G,view_parc_agrup!F:F,Conciliacao!A246)</f>
        <v/>
      </c>
      <c r="F246" s="7">
        <f>SUMIFS(df_mutuos!H:H,df_mutuos!B:B,Conciliacao!A246)</f>
        <v/>
      </c>
      <c r="G246" s="8">
        <f>SUMIFS(df_extratos!I:I,df_extratos!F:F,Conciliacao!A246,df_extratos!G:G,"CREDITO")</f>
        <v/>
      </c>
      <c r="H246" s="24">
        <f>SUMIFS(df_tesouraria_trans!E:E,df_tesouraria_trans!D:D,Conciliacao!A246)</f>
        <v/>
      </c>
      <c r="I246" s="10">
        <f>SUM(B246:F246)-SUM(G246:H246)</f>
        <v/>
      </c>
      <c r="J246" s="5">
        <f>SUMIFS(df_blueme_sem_parcelamento!F:F,df_blueme_sem_parcelamento!I:I,Conciliacao!A246)</f>
        <v/>
      </c>
      <c r="K246" s="5">
        <f>SUMIFS(df_blueme_com_parcelamento!I:I,df_blueme_com_parcelamento!L:L,Conciliacao!A246)</f>
        <v/>
      </c>
      <c r="L246" s="9">
        <f>SUMIFS(df_mutuos!I:I,df_mutuos!B:B,Conciliacao!A246)</f>
        <v/>
      </c>
      <c r="M246" s="9">
        <f>SUMIFS(df_taxas_bancarias!E:E,df_taxas_bancarias!D:D,Conciliacao!A246,df_taxas_bancarias!F:F,"b'\x00'")</f>
        <v/>
      </c>
      <c r="N246" s="11">
        <f>SUMIFS(df_extratos!I:I,df_extratos!F:F,Conciliacao!A246,df_extratos!G:G,"DEBITO")</f>
        <v/>
      </c>
      <c r="O246" s="12">
        <f>SUM(J246:M246)+N246</f>
        <v/>
      </c>
      <c r="P246" s="26">
        <f>O246-I246</f>
        <v/>
      </c>
    </row>
    <row r="247">
      <c r="A247" s="6">
        <f>A246+1</f>
        <v/>
      </c>
      <c r="B247" s="4">
        <f>SUMIFS(df_faturam_zig!K:K,df_faturam_zig!L:L,Conciliacao!A247)</f>
        <v/>
      </c>
      <c r="C247" s="4" t="n"/>
      <c r="D247" s="4">
        <f>SUMIFS(df_faturam_zig!E:E,df_faturam_zig!L:L,Conciliacao!A247,df_faturam_zig!F:F,"DINHEIRO")</f>
        <v/>
      </c>
      <c r="E247" s="4">
        <f>SUMIFS(view_parc_agrup!G:G,view_parc_agrup!F:F,Conciliacao!A247)</f>
        <v/>
      </c>
      <c r="F247" s="7">
        <f>SUMIFS(df_mutuos!H:H,df_mutuos!B:B,Conciliacao!A247)</f>
        <v/>
      </c>
      <c r="G247" s="8">
        <f>SUMIFS(df_extratos!I:I,df_extratos!F:F,Conciliacao!A247,df_extratos!G:G,"CREDITO")</f>
        <v/>
      </c>
      <c r="H247" s="24">
        <f>SUMIFS(df_tesouraria_trans!E:E,df_tesouraria_trans!D:D,Conciliacao!A247)</f>
        <v/>
      </c>
      <c r="I247" s="10">
        <f>SUM(B247:F247)-SUM(G247:H247)</f>
        <v/>
      </c>
      <c r="J247" s="5">
        <f>SUMIFS(df_blueme_sem_parcelamento!F:F,df_blueme_sem_parcelamento!I:I,Conciliacao!A247)</f>
        <v/>
      </c>
      <c r="K247" s="5">
        <f>SUMIFS(df_blueme_com_parcelamento!I:I,df_blueme_com_parcelamento!L:L,Conciliacao!A247)</f>
        <v/>
      </c>
      <c r="L247" s="9">
        <f>SUMIFS(df_mutuos!I:I,df_mutuos!B:B,Conciliacao!A247)</f>
        <v/>
      </c>
      <c r="M247" s="9">
        <f>SUMIFS(df_taxas_bancarias!E:E,df_taxas_bancarias!D:D,Conciliacao!A247,df_taxas_bancarias!F:F,"b'\x00'")</f>
        <v/>
      </c>
      <c r="N247" s="11">
        <f>SUMIFS(df_extratos!I:I,df_extratos!F:F,Conciliacao!A247,df_extratos!G:G,"DEBITO")</f>
        <v/>
      </c>
      <c r="O247" s="12">
        <f>SUM(J247:M247)+N247</f>
        <v/>
      </c>
      <c r="P247" s="26">
        <f>O247-I247</f>
        <v/>
      </c>
    </row>
    <row r="248">
      <c r="A248" s="6">
        <f>A247+1</f>
        <v/>
      </c>
      <c r="B248" s="4">
        <f>SUMIFS(df_faturam_zig!K:K,df_faturam_zig!L:L,Conciliacao!A248)</f>
        <v/>
      </c>
      <c r="C248" s="4" t="n"/>
      <c r="D248" s="4">
        <f>SUMIFS(df_faturam_zig!E:E,df_faturam_zig!L:L,Conciliacao!A248,df_faturam_zig!F:F,"DINHEIRO")</f>
        <v/>
      </c>
      <c r="E248" s="4">
        <f>SUMIFS(view_parc_agrup!G:G,view_parc_agrup!F:F,Conciliacao!A248)</f>
        <v/>
      </c>
      <c r="F248" s="7">
        <f>SUMIFS(df_mutuos!H:H,df_mutuos!B:B,Conciliacao!A248)</f>
        <v/>
      </c>
      <c r="G248" s="8">
        <f>SUMIFS(df_extratos!I:I,df_extratos!F:F,Conciliacao!A248,df_extratos!G:G,"CREDITO")</f>
        <v/>
      </c>
      <c r="H248" s="24">
        <f>SUMIFS(df_tesouraria_trans!E:E,df_tesouraria_trans!D:D,Conciliacao!A248)</f>
        <v/>
      </c>
      <c r="I248" s="10">
        <f>SUM(B248:F248)-SUM(G248:H248)</f>
        <v/>
      </c>
      <c r="J248" s="5">
        <f>SUMIFS(df_blueme_sem_parcelamento!F:F,df_blueme_sem_parcelamento!I:I,Conciliacao!A248)</f>
        <v/>
      </c>
      <c r="K248" s="5">
        <f>SUMIFS(df_blueme_com_parcelamento!I:I,df_blueme_com_parcelamento!L:L,Conciliacao!A248)</f>
        <v/>
      </c>
      <c r="L248" s="9">
        <f>SUMIFS(df_mutuos!I:I,df_mutuos!B:B,Conciliacao!A248)</f>
        <v/>
      </c>
      <c r="M248" s="9">
        <f>SUMIFS(df_taxas_bancarias!E:E,df_taxas_bancarias!D:D,Conciliacao!A248,df_taxas_bancarias!F:F,"b'\x00'")</f>
        <v/>
      </c>
      <c r="N248" s="11">
        <f>SUMIFS(df_extratos!I:I,df_extratos!F:F,Conciliacao!A248,df_extratos!G:G,"DEBITO")</f>
        <v/>
      </c>
      <c r="O248" s="12">
        <f>SUM(J248:M248)+N248</f>
        <v/>
      </c>
      <c r="P248" s="26">
        <f>O248-I248</f>
        <v/>
      </c>
    </row>
    <row r="249">
      <c r="A249" s="6">
        <f>A248+1</f>
        <v/>
      </c>
      <c r="B249" s="4">
        <f>SUMIFS(df_faturam_zig!K:K,df_faturam_zig!L:L,Conciliacao!A249)</f>
        <v/>
      </c>
      <c r="C249" s="4" t="n"/>
      <c r="D249" s="4">
        <f>SUMIFS(df_faturam_zig!E:E,df_faturam_zig!L:L,Conciliacao!A249,df_faturam_zig!F:F,"DINHEIRO")</f>
        <v/>
      </c>
      <c r="E249" s="4">
        <f>SUMIFS(view_parc_agrup!G:G,view_parc_agrup!F:F,Conciliacao!A249)</f>
        <v/>
      </c>
      <c r="F249" s="7">
        <f>SUMIFS(df_mutuos!H:H,df_mutuos!B:B,Conciliacao!A249)</f>
        <v/>
      </c>
      <c r="G249" s="8">
        <f>SUMIFS(df_extratos!I:I,df_extratos!F:F,Conciliacao!A249,df_extratos!G:G,"CREDITO")</f>
        <v/>
      </c>
      <c r="H249" s="24">
        <f>SUMIFS(df_tesouraria_trans!E:E,df_tesouraria_trans!D:D,Conciliacao!A249)</f>
        <v/>
      </c>
      <c r="I249" s="10">
        <f>SUM(B249:F249)-SUM(G249:H249)</f>
        <v/>
      </c>
      <c r="J249" s="5">
        <f>SUMIFS(df_blueme_sem_parcelamento!F:F,df_blueme_sem_parcelamento!I:I,Conciliacao!A249)</f>
        <v/>
      </c>
      <c r="K249" s="5">
        <f>SUMIFS(df_blueme_com_parcelamento!I:I,df_blueme_com_parcelamento!L:L,Conciliacao!A249)</f>
        <v/>
      </c>
      <c r="L249" s="9">
        <f>SUMIFS(df_mutuos!I:I,df_mutuos!B:B,Conciliacao!A249)</f>
        <v/>
      </c>
      <c r="M249" s="9">
        <f>SUMIFS(df_taxas_bancarias!E:E,df_taxas_bancarias!D:D,Conciliacao!A249,df_taxas_bancarias!F:F,"b'\x00'")</f>
        <v/>
      </c>
      <c r="N249" s="11">
        <f>SUMIFS(df_extratos!I:I,df_extratos!F:F,Conciliacao!A249,df_extratos!G:G,"DEBITO")</f>
        <v/>
      </c>
      <c r="O249" s="12">
        <f>SUM(J249:M249)+N249</f>
        <v/>
      </c>
      <c r="P249" s="26">
        <f>O249-I249</f>
        <v/>
      </c>
    </row>
    <row r="250">
      <c r="A250" s="6">
        <f>A249+1</f>
        <v/>
      </c>
      <c r="B250" s="4">
        <f>SUMIFS(df_faturam_zig!K:K,df_faturam_zig!L:L,Conciliacao!A250)</f>
        <v/>
      </c>
      <c r="C250" s="4" t="n"/>
      <c r="D250" s="4">
        <f>SUMIFS(df_faturam_zig!E:E,df_faturam_zig!L:L,Conciliacao!A250,df_faturam_zig!F:F,"DINHEIRO")</f>
        <v/>
      </c>
      <c r="E250" s="4">
        <f>SUMIFS(view_parc_agrup!G:G,view_parc_agrup!F:F,Conciliacao!A250)</f>
        <v/>
      </c>
      <c r="F250" s="7">
        <f>SUMIFS(df_mutuos!H:H,df_mutuos!B:B,Conciliacao!A250)</f>
        <v/>
      </c>
      <c r="G250" s="8">
        <f>SUMIFS(df_extratos!I:I,df_extratos!F:F,Conciliacao!A250,df_extratos!G:G,"CREDITO")</f>
        <v/>
      </c>
      <c r="H250" s="24">
        <f>SUMIFS(df_tesouraria_trans!E:E,df_tesouraria_trans!D:D,Conciliacao!A250)</f>
        <v/>
      </c>
      <c r="I250" s="10">
        <f>SUM(B250:F250)-SUM(G250:H250)</f>
        <v/>
      </c>
      <c r="J250" s="5">
        <f>SUMIFS(df_blueme_sem_parcelamento!F:F,df_blueme_sem_parcelamento!I:I,Conciliacao!A250)</f>
        <v/>
      </c>
      <c r="K250" s="5">
        <f>SUMIFS(df_blueme_com_parcelamento!I:I,df_blueme_com_parcelamento!L:L,Conciliacao!A250)</f>
        <v/>
      </c>
      <c r="L250" s="9">
        <f>SUMIFS(df_mutuos!I:I,df_mutuos!B:B,Conciliacao!A250)</f>
        <v/>
      </c>
      <c r="M250" s="9">
        <f>SUMIFS(df_taxas_bancarias!E:E,df_taxas_bancarias!D:D,Conciliacao!A250,df_taxas_bancarias!F:F,"b'\x00'")</f>
        <v/>
      </c>
      <c r="N250" s="11">
        <f>SUMIFS(df_extratos!I:I,df_extratos!F:F,Conciliacao!A250,df_extratos!G:G,"DEBITO")</f>
        <v/>
      </c>
      <c r="O250" s="12">
        <f>SUM(J250:M250)+N250</f>
        <v/>
      </c>
      <c r="P250" s="26">
        <f>O250-I250</f>
        <v/>
      </c>
    </row>
    <row r="251">
      <c r="A251" s="6">
        <f>A250+1</f>
        <v/>
      </c>
      <c r="B251" s="4">
        <f>SUMIFS(df_faturam_zig!K:K,df_faturam_zig!L:L,Conciliacao!A251)</f>
        <v/>
      </c>
      <c r="C251" s="4" t="n"/>
      <c r="D251" s="4">
        <f>SUMIFS(df_faturam_zig!E:E,df_faturam_zig!L:L,Conciliacao!A251,df_faturam_zig!F:F,"DINHEIRO")</f>
        <v/>
      </c>
      <c r="E251" s="4">
        <f>SUMIFS(view_parc_agrup!G:G,view_parc_agrup!F:F,Conciliacao!A251)</f>
        <v/>
      </c>
      <c r="F251" s="7">
        <f>SUMIFS(df_mutuos!H:H,df_mutuos!B:B,Conciliacao!A251)</f>
        <v/>
      </c>
      <c r="G251" s="8">
        <f>SUMIFS(df_extratos!I:I,df_extratos!F:F,Conciliacao!A251,df_extratos!G:G,"CREDITO")</f>
        <v/>
      </c>
      <c r="H251" s="24">
        <f>SUMIFS(df_tesouraria_trans!E:E,df_tesouraria_trans!D:D,Conciliacao!A251)</f>
        <v/>
      </c>
      <c r="I251" s="10">
        <f>SUM(B251:F251)-SUM(G251:H251)</f>
        <v/>
      </c>
      <c r="J251" s="5">
        <f>SUMIFS(df_blueme_sem_parcelamento!F:F,df_blueme_sem_parcelamento!I:I,Conciliacao!A251)</f>
        <v/>
      </c>
      <c r="K251" s="5">
        <f>SUMIFS(df_blueme_com_parcelamento!I:I,df_blueme_com_parcelamento!L:L,Conciliacao!A251)</f>
        <v/>
      </c>
      <c r="L251" s="9">
        <f>SUMIFS(df_mutuos!I:I,df_mutuos!B:B,Conciliacao!A251)</f>
        <v/>
      </c>
      <c r="M251" s="9">
        <f>SUMIFS(df_taxas_bancarias!E:E,df_taxas_bancarias!D:D,Conciliacao!A251,df_taxas_bancarias!F:F,"b'\x00'")</f>
        <v/>
      </c>
      <c r="N251" s="11">
        <f>SUMIFS(df_extratos!I:I,df_extratos!F:F,Conciliacao!A251,df_extratos!G:G,"DEBITO")</f>
        <v/>
      </c>
      <c r="O251" s="12">
        <f>SUM(J251:M251)+N251</f>
        <v/>
      </c>
      <c r="P251" s="26">
        <f>O251-I251</f>
        <v/>
      </c>
    </row>
    <row r="252">
      <c r="A252" s="6">
        <f>A251+1</f>
        <v/>
      </c>
      <c r="B252" s="4">
        <f>SUMIFS(df_faturam_zig!K:K,df_faturam_zig!L:L,Conciliacao!A252)</f>
        <v/>
      </c>
      <c r="C252" s="4" t="n"/>
      <c r="D252" s="4">
        <f>SUMIFS(df_faturam_zig!E:E,df_faturam_zig!L:L,Conciliacao!A252,df_faturam_zig!F:F,"DINHEIRO")</f>
        <v/>
      </c>
      <c r="E252" s="4">
        <f>SUMIFS(view_parc_agrup!G:G,view_parc_agrup!F:F,Conciliacao!A252)</f>
        <v/>
      </c>
      <c r="F252" s="7">
        <f>SUMIFS(df_mutuos!H:H,df_mutuos!B:B,Conciliacao!A252)</f>
        <v/>
      </c>
      <c r="G252" s="8">
        <f>SUMIFS(df_extratos!I:I,df_extratos!F:F,Conciliacao!A252,df_extratos!G:G,"CREDITO")</f>
        <v/>
      </c>
      <c r="H252" s="24">
        <f>SUMIFS(df_tesouraria_trans!E:E,df_tesouraria_trans!D:D,Conciliacao!A252)</f>
        <v/>
      </c>
      <c r="I252" s="10">
        <f>SUM(B252:F252)-SUM(G252:H252)</f>
        <v/>
      </c>
      <c r="J252" s="5">
        <f>SUMIFS(df_blueme_sem_parcelamento!F:F,df_blueme_sem_parcelamento!I:I,Conciliacao!A252)</f>
        <v/>
      </c>
      <c r="K252" s="5">
        <f>SUMIFS(df_blueme_com_parcelamento!I:I,df_blueme_com_parcelamento!L:L,Conciliacao!A252)</f>
        <v/>
      </c>
      <c r="L252" s="9">
        <f>SUMIFS(df_mutuos!I:I,df_mutuos!B:B,Conciliacao!A252)</f>
        <v/>
      </c>
      <c r="M252" s="9">
        <f>SUMIFS(df_taxas_bancarias!E:E,df_taxas_bancarias!D:D,Conciliacao!A252,df_taxas_bancarias!F:F,"b'\x00'")</f>
        <v/>
      </c>
      <c r="N252" s="11">
        <f>SUMIFS(df_extratos!I:I,df_extratos!F:F,Conciliacao!A252,df_extratos!G:G,"DEBITO")</f>
        <v/>
      </c>
      <c r="O252" s="12">
        <f>SUM(J252:M252)+N252</f>
        <v/>
      </c>
      <c r="P252" s="26">
        <f>O252-I252</f>
        <v/>
      </c>
    </row>
    <row r="253">
      <c r="A253" s="6">
        <f>A252+1</f>
        <v/>
      </c>
      <c r="B253" s="4">
        <f>SUMIFS(df_faturam_zig!K:K,df_faturam_zig!L:L,Conciliacao!A253)</f>
        <v/>
      </c>
      <c r="C253" s="4" t="n"/>
      <c r="D253" s="4">
        <f>SUMIFS(df_faturam_zig!E:E,df_faturam_zig!L:L,Conciliacao!A253,df_faturam_zig!F:F,"DINHEIRO")</f>
        <v/>
      </c>
      <c r="E253" s="4">
        <f>SUMIFS(view_parc_agrup!G:G,view_parc_agrup!F:F,Conciliacao!A253)</f>
        <v/>
      </c>
      <c r="F253" s="7">
        <f>SUMIFS(df_mutuos!H:H,df_mutuos!B:B,Conciliacao!A253)</f>
        <v/>
      </c>
      <c r="G253" s="8">
        <f>SUMIFS(df_extratos!I:I,df_extratos!F:F,Conciliacao!A253,df_extratos!G:G,"CREDITO")</f>
        <v/>
      </c>
      <c r="H253" s="24">
        <f>SUMIFS(df_tesouraria_trans!E:E,df_tesouraria_trans!D:D,Conciliacao!A253)</f>
        <v/>
      </c>
      <c r="I253" s="10">
        <f>SUM(B253:F253)-SUM(G253:H253)</f>
        <v/>
      </c>
      <c r="J253" s="5">
        <f>SUMIFS(df_blueme_sem_parcelamento!F:F,df_blueme_sem_parcelamento!I:I,Conciliacao!A253)</f>
        <v/>
      </c>
      <c r="K253" s="5">
        <f>SUMIFS(df_blueme_com_parcelamento!I:I,df_blueme_com_parcelamento!L:L,Conciliacao!A253)</f>
        <v/>
      </c>
      <c r="L253" s="9">
        <f>SUMIFS(df_mutuos!I:I,df_mutuos!B:B,Conciliacao!A253)</f>
        <v/>
      </c>
      <c r="M253" s="9">
        <f>SUMIFS(df_taxas_bancarias!E:E,df_taxas_bancarias!D:D,Conciliacao!A253,df_taxas_bancarias!F:F,"b'\x00'")</f>
        <v/>
      </c>
      <c r="N253" s="11">
        <f>SUMIFS(df_extratos!I:I,df_extratos!F:F,Conciliacao!A253,df_extratos!G:G,"DEBITO")</f>
        <v/>
      </c>
      <c r="O253" s="12">
        <f>SUM(J253:M253)+N253</f>
        <v/>
      </c>
      <c r="P253" s="26">
        <f>O253-I253</f>
        <v/>
      </c>
    </row>
    <row r="254">
      <c r="A254" s="6">
        <f>A253+1</f>
        <v/>
      </c>
      <c r="B254" s="4">
        <f>SUMIFS(df_faturam_zig!K:K,df_faturam_zig!L:L,Conciliacao!A254)</f>
        <v/>
      </c>
      <c r="C254" s="4" t="n"/>
      <c r="D254" s="4">
        <f>SUMIFS(df_faturam_zig!E:E,df_faturam_zig!L:L,Conciliacao!A254,df_faturam_zig!F:F,"DINHEIRO")</f>
        <v/>
      </c>
      <c r="E254" s="4">
        <f>SUMIFS(view_parc_agrup!G:G,view_parc_agrup!F:F,Conciliacao!A254)</f>
        <v/>
      </c>
      <c r="F254" s="7">
        <f>SUMIFS(df_mutuos!H:H,df_mutuos!B:B,Conciliacao!A254)</f>
        <v/>
      </c>
      <c r="G254" s="8">
        <f>SUMIFS(df_extratos!I:I,df_extratos!F:F,Conciliacao!A254,df_extratos!G:G,"CREDITO")</f>
        <v/>
      </c>
      <c r="H254" s="24">
        <f>SUMIFS(df_tesouraria_trans!E:E,df_tesouraria_trans!D:D,Conciliacao!A254)</f>
        <v/>
      </c>
      <c r="I254" s="10">
        <f>SUM(B254:F254)-SUM(G254:H254)</f>
        <v/>
      </c>
      <c r="J254" s="5">
        <f>SUMIFS(df_blueme_sem_parcelamento!F:F,df_blueme_sem_parcelamento!I:I,Conciliacao!A254)</f>
        <v/>
      </c>
      <c r="K254" s="5">
        <f>SUMIFS(df_blueme_com_parcelamento!I:I,df_blueme_com_parcelamento!L:L,Conciliacao!A254)</f>
        <v/>
      </c>
      <c r="L254" s="9">
        <f>SUMIFS(df_mutuos!I:I,df_mutuos!B:B,Conciliacao!A254)</f>
        <v/>
      </c>
      <c r="M254" s="9">
        <f>SUMIFS(df_taxas_bancarias!E:E,df_taxas_bancarias!D:D,Conciliacao!A254,df_taxas_bancarias!F:F,"b'\x00'")</f>
        <v/>
      </c>
      <c r="N254" s="11">
        <f>SUMIFS(df_extratos!I:I,df_extratos!F:F,Conciliacao!A254,df_extratos!G:G,"DEBITO")</f>
        <v/>
      </c>
      <c r="O254" s="12">
        <f>SUM(J254:M254)+N254</f>
        <v/>
      </c>
      <c r="P254" s="26">
        <f>O254-I254</f>
        <v/>
      </c>
    </row>
    <row r="255">
      <c r="A255" s="6">
        <f>A254+1</f>
        <v/>
      </c>
      <c r="B255" s="4">
        <f>SUMIFS(df_faturam_zig!K:K,df_faturam_zig!L:L,Conciliacao!A255)</f>
        <v/>
      </c>
      <c r="C255" s="4" t="n"/>
      <c r="D255" s="4">
        <f>SUMIFS(df_faturam_zig!E:E,df_faturam_zig!L:L,Conciliacao!A255,df_faturam_zig!F:F,"DINHEIRO")</f>
        <v/>
      </c>
      <c r="E255" s="4">
        <f>SUMIFS(view_parc_agrup!G:G,view_parc_agrup!F:F,Conciliacao!A255)</f>
        <v/>
      </c>
      <c r="F255" s="7">
        <f>SUMIFS(df_mutuos!H:H,df_mutuos!B:B,Conciliacao!A255)</f>
        <v/>
      </c>
      <c r="G255" s="8">
        <f>SUMIFS(df_extratos!I:I,df_extratos!F:F,Conciliacao!A255,df_extratos!G:G,"CREDITO")</f>
        <v/>
      </c>
      <c r="H255" s="24">
        <f>SUMIFS(df_tesouraria_trans!E:E,df_tesouraria_trans!D:D,Conciliacao!A255)</f>
        <v/>
      </c>
      <c r="I255" s="10">
        <f>SUM(B255:F255)-SUM(G255:H255)</f>
        <v/>
      </c>
      <c r="J255" s="5">
        <f>SUMIFS(df_blueme_sem_parcelamento!F:F,df_blueme_sem_parcelamento!I:I,Conciliacao!A255)</f>
        <v/>
      </c>
      <c r="K255" s="5">
        <f>SUMIFS(df_blueme_com_parcelamento!I:I,df_blueme_com_parcelamento!L:L,Conciliacao!A255)</f>
        <v/>
      </c>
      <c r="L255" s="9">
        <f>SUMIFS(df_mutuos!I:I,df_mutuos!B:B,Conciliacao!A255)</f>
        <v/>
      </c>
      <c r="M255" s="9">
        <f>SUMIFS(df_taxas_bancarias!E:E,df_taxas_bancarias!D:D,Conciliacao!A255,df_taxas_bancarias!F:F,"b'\x00'")</f>
        <v/>
      </c>
      <c r="N255" s="11">
        <f>SUMIFS(df_extratos!I:I,df_extratos!F:F,Conciliacao!A255,df_extratos!G:G,"DEBITO")</f>
        <v/>
      </c>
      <c r="O255" s="12">
        <f>SUM(J255:M255)+N255</f>
        <v/>
      </c>
      <c r="P255" s="26">
        <f>O255-I255</f>
        <v/>
      </c>
    </row>
    <row r="256">
      <c r="A256" s="6">
        <f>A255+1</f>
        <v/>
      </c>
      <c r="B256" s="4">
        <f>SUMIFS(df_faturam_zig!K:K,df_faturam_zig!L:L,Conciliacao!A256)</f>
        <v/>
      </c>
      <c r="C256" s="4" t="n"/>
      <c r="D256" s="4">
        <f>SUMIFS(df_faturam_zig!E:E,df_faturam_zig!L:L,Conciliacao!A256,df_faturam_zig!F:F,"DINHEIRO")</f>
        <v/>
      </c>
      <c r="E256" s="4">
        <f>SUMIFS(view_parc_agrup!G:G,view_parc_agrup!F:F,Conciliacao!A256)</f>
        <v/>
      </c>
      <c r="F256" s="7">
        <f>SUMIFS(df_mutuos!H:H,df_mutuos!B:B,Conciliacao!A256)</f>
        <v/>
      </c>
      <c r="G256" s="8">
        <f>SUMIFS(df_extratos!I:I,df_extratos!F:F,Conciliacao!A256,df_extratos!G:G,"CREDITO")</f>
        <v/>
      </c>
      <c r="H256" s="24">
        <f>SUMIFS(df_tesouraria_trans!E:E,df_tesouraria_trans!D:D,Conciliacao!A256)</f>
        <v/>
      </c>
      <c r="I256" s="10">
        <f>SUM(B256:F256)-SUM(G256:H256)</f>
        <v/>
      </c>
      <c r="J256" s="5">
        <f>SUMIFS(df_blueme_sem_parcelamento!F:F,df_blueme_sem_parcelamento!I:I,Conciliacao!A256)</f>
        <v/>
      </c>
      <c r="K256" s="5">
        <f>SUMIFS(df_blueme_com_parcelamento!I:I,df_blueme_com_parcelamento!L:L,Conciliacao!A256)</f>
        <v/>
      </c>
      <c r="L256" s="9">
        <f>SUMIFS(df_mutuos!I:I,df_mutuos!B:B,Conciliacao!A256)</f>
        <v/>
      </c>
      <c r="M256" s="9">
        <f>SUMIFS(df_taxas_bancarias!E:E,df_taxas_bancarias!D:D,Conciliacao!A256,df_taxas_bancarias!F:F,"b'\x00'")</f>
        <v/>
      </c>
      <c r="N256" s="11">
        <f>SUMIFS(df_extratos!I:I,df_extratos!F:F,Conciliacao!A256,df_extratos!G:G,"DEBITO")</f>
        <v/>
      </c>
      <c r="O256" s="12">
        <f>SUM(J256:M256)+N256</f>
        <v/>
      </c>
      <c r="P256" s="26">
        <f>O256-I256</f>
        <v/>
      </c>
    </row>
    <row r="257">
      <c r="A257" s="6">
        <f>A256+1</f>
        <v/>
      </c>
      <c r="B257" s="4">
        <f>SUMIFS(df_faturam_zig!K:K,df_faturam_zig!L:L,Conciliacao!A257)</f>
        <v/>
      </c>
      <c r="C257" s="4" t="n"/>
      <c r="D257" s="4">
        <f>SUMIFS(df_faturam_zig!E:E,df_faturam_zig!L:L,Conciliacao!A257,df_faturam_zig!F:F,"DINHEIRO")</f>
        <v/>
      </c>
      <c r="E257" s="4">
        <f>SUMIFS(view_parc_agrup!G:G,view_parc_agrup!F:F,Conciliacao!A257)</f>
        <v/>
      </c>
      <c r="F257" s="7">
        <f>SUMIFS(df_mutuos!H:H,df_mutuos!B:B,Conciliacao!A257)</f>
        <v/>
      </c>
      <c r="G257" s="8">
        <f>SUMIFS(df_extratos!I:I,df_extratos!F:F,Conciliacao!A257,df_extratos!G:G,"CREDITO")</f>
        <v/>
      </c>
      <c r="H257" s="24">
        <f>SUMIFS(df_tesouraria_trans!E:E,df_tesouraria_trans!D:D,Conciliacao!A257)</f>
        <v/>
      </c>
      <c r="I257" s="10">
        <f>SUM(B257:F257)-SUM(G257:H257)</f>
        <v/>
      </c>
      <c r="J257" s="5">
        <f>SUMIFS(df_blueme_sem_parcelamento!F:F,df_blueme_sem_parcelamento!I:I,Conciliacao!A257)</f>
        <v/>
      </c>
      <c r="K257" s="5">
        <f>SUMIFS(df_blueme_com_parcelamento!I:I,df_blueme_com_parcelamento!L:L,Conciliacao!A257)</f>
        <v/>
      </c>
      <c r="L257" s="9">
        <f>SUMIFS(df_mutuos!I:I,df_mutuos!B:B,Conciliacao!A257)</f>
        <v/>
      </c>
      <c r="M257" s="9">
        <f>SUMIFS(df_taxas_bancarias!E:E,df_taxas_bancarias!D:D,Conciliacao!A257,df_taxas_bancarias!F:F,"b'\x00'")</f>
        <v/>
      </c>
      <c r="N257" s="11">
        <f>SUMIFS(df_extratos!I:I,df_extratos!F:F,Conciliacao!A257,df_extratos!G:G,"DEBITO")</f>
        <v/>
      </c>
      <c r="O257" s="12">
        <f>SUM(J257:M257)+N257</f>
        <v/>
      </c>
      <c r="P257" s="26">
        <f>O257-I257</f>
        <v/>
      </c>
    </row>
    <row r="258">
      <c r="A258" s="6">
        <f>A257+1</f>
        <v/>
      </c>
      <c r="B258" s="4">
        <f>SUMIFS(df_faturam_zig!K:K,df_faturam_zig!L:L,Conciliacao!A258)</f>
        <v/>
      </c>
      <c r="C258" s="4" t="n"/>
      <c r="D258" s="4">
        <f>SUMIFS(df_faturam_zig!E:E,df_faturam_zig!L:L,Conciliacao!A258,df_faturam_zig!F:F,"DINHEIRO")</f>
        <v/>
      </c>
      <c r="E258" s="4">
        <f>SUMIFS(view_parc_agrup!G:G,view_parc_agrup!F:F,Conciliacao!A258)</f>
        <v/>
      </c>
      <c r="F258" s="7">
        <f>SUMIFS(df_mutuos!H:H,df_mutuos!B:B,Conciliacao!A258)</f>
        <v/>
      </c>
      <c r="G258" s="8">
        <f>SUMIFS(df_extratos!I:I,df_extratos!F:F,Conciliacao!A258,df_extratos!G:G,"CREDITO")</f>
        <v/>
      </c>
      <c r="H258" s="24">
        <f>SUMIFS(df_tesouraria_trans!E:E,df_tesouraria_trans!D:D,Conciliacao!A258)</f>
        <v/>
      </c>
      <c r="I258" s="10">
        <f>SUM(B258:F258)-SUM(G258:H258)</f>
        <v/>
      </c>
      <c r="J258" s="5">
        <f>SUMIFS(df_blueme_sem_parcelamento!F:F,df_blueme_sem_parcelamento!I:I,Conciliacao!A258)</f>
        <v/>
      </c>
      <c r="K258" s="5">
        <f>SUMIFS(df_blueme_com_parcelamento!I:I,df_blueme_com_parcelamento!L:L,Conciliacao!A258)</f>
        <v/>
      </c>
      <c r="L258" s="9">
        <f>SUMIFS(df_mutuos!I:I,df_mutuos!B:B,Conciliacao!A258)</f>
        <v/>
      </c>
      <c r="M258" s="9">
        <f>SUMIFS(df_taxas_bancarias!E:E,df_taxas_bancarias!D:D,Conciliacao!A258,df_taxas_bancarias!F:F,"b'\x00'")</f>
        <v/>
      </c>
      <c r="N258" s="11">
        <f>SUMIFS(df_extratos!I:I,df_extratos!F:F,Conciliacao!A258,df_extratos!G:G,"DEBITO")</f>
        <v/>
      </c>
      <c r="O258" s="12">
        <f>SUM(J258:M258)+N258</f>
        <v/>
      </c>
      <c r="P258" s="26">
        <f>O258-I258</f>
        <v/>
      </c>
    </row>
    <row r="259">
      <c r="A259" s="6">
        <f>A258+1</f>
        <v/>
      </c>
      <c r="B259" s="4">
        <f>SUMIFS(df_faturam_zig!K:K,df_faturam_zig!L:L,Conciliacao!A259)</f>
        <v/>
      </c>
      <c r="C259" s="4" t="n"/>
      <c r="D259" s="4">
        <f>SUMIFS(df_faturam_zig!E:E,df_faturam_zig!L:L,Conciliacao!A259,df_faturam_zig!F:F,"DINHEIRO")</f>
        <v/>
      </c>
      <c r="E259" s="4">
        <f>SUMIFS(view_parc_agrup!G:G,view_parc_agrup!F:F,Conciliacao!A259)</f>
        <v/>
      </c>
      <c r="F259" s="7">
        <f>SUMIFS(df_mutuos!H:H,df_mutuos!B:B,Conciliacao!A259)</f>
        <v/>
      </c>
      <c r="G259" s="8">
        <f>SUMIFS(df_extratos!I:I,df_extratos!F:F,Conciliacao!A259,df_extratos!G:G,"CREDITO")</f>
        <v/>
      </c>
      <c r="H259" s="24">
        <f>SUMIFS(df_tesouraria_trans!E:E,df_tesouraria_trans!D:D,Conciliacao!A259)</f>
        <v/>
      </c>
      <c r="I259" s="10">
        <f>SUM(B259:F259)-SUM(G259:H259)</f>
        <v/>
      </c>
      <c r="J259" s="5">
        <f>SUMIFS(df_blueme_sem_parcelamento!F:F,df_blueme_sem_parcelamento!I:I,Conciliacao!A259)</f>
        <v/>
      </c>
      <c r="K259" s="5">
        <f>SUMIFS(df_blueme_com_parcelamento!I:I,df_blueme_com_parcelamento!L:L,Conciliacao!A259)</f>
        <v/>
      </c>
      <c r="L259" s="9">
        <f>SUMIFS(df_mutuos!I:I,df_mutuos!B:B,Conciliacao!A259)</f>
        <v/>
      </c>
      <c r="M259" s="9">
        <f>SUMIFS(df_taxas_bancarias!E:E,df_taxas_bancarias!D:D,Conciliacao!A259,df_taxas_bancarias!F:F,"b'\x00'")</f>
        <v/>
      </c>
      <c r="N259" s="11">
        <f>SUMIFS(df_extratos!I:I,df_extratos!F:F,Conciliacao!A259,df_extratos!G:G,"DEBITO")</f>
        <v/>
      </c>
      <c r="O259" s="12">
        <f>SUM(J259:M259)+N259</f>
        <v/>
      </c>
      <c r="P259" s="26">
        <f>O259-I259</f>
        <v/>
      </c>
    </row>
    <row r="260">
      <c r="A260" s="6">
        <f>A259+1</f>
        <v/>
      </c>
      <c r="B260" s="4">
        <f>SUMIFS(df_faturam_zig!K:K,df_faturam_zig!L:L,Conciliacao!A260)</f>
        <v/>
      </c>
      <c r="C260" s="4" t="n"/>
      <c r="D260" s="4">
        <f>SUMIFS(df_faturam_zig!E:E,df_faturam_zig!L:L,Conciliacao!A260,df_faturam_zig!F:F,"DINHEIRO")</f>
        <v/>
      </c>
      <c r="E260" s="4">
        <f>SUMIFS(view_parc_agrup!G:G,view_parc_agrup!F:F,Conciliacao!A260)</f>
        <v/>
      </c>
      <c r="F260" s="7">
        <f>SUMIFS(df_mutuos!H:H,df_mutuos!B:B,Conciliacao!A260)</f>
        <v/>
      </c>
      <c r="G260" s="8">
        <f>SUMIFS(df_extratos!I:I,df_extratos!F:F,Conciliacao!A260,df_extratos!G:G,"CREDITO")</f>
        <v/>
      </c>
      <c r="H260" s="24">
        <f>SUMIFS(df_tesouraria_trans!E:E,df_tesouraria_trans!D:D,Conciliacao!A260)</f>
        <v/>
      </c>
      <c r="I260" s="10">
        <f>SUM(B260:F260)-SUM(G260:H260)</f>
        <v/>
      </c>
      <c r="J260" s="5">
        <f>SUMIFS(df_blueme_sem_parcelamento!F:F,df_blueme_sem_parcelamento!I:I,Conciliacao!A260)</f>
        <v/>
      </c>
      <c r="K260" s="5">
        <f>SUMIFS(df_blueme_com_parcelamento!I:I,df_blueme_com_parcelamento!L:L,Conciliacao!A260)</f>
        <v/>
      </c>
      <c r="L260" s="9">
        <f>SUMIFS(df_mutuos!I:I,df_mutuos!B:B,Conciliacao!A260)</f>
        <v/>
      </c>
      <c r="M260" s="9">
        <f>SUMIFS(df_taxas_bancarias!E:E,df_taxas_bancarias!D:D,Conciliacao!A260,df_taxas_bancarias!F:F,"b'\x00'")</f>
        <v/>
      </c>
      <c r="N260" s="11">
        <f>SUMIFS(df_extratos!I:I,df_extratos!F:F,Conciliacao!A260,df_extratos!G:G,"DEBITO")</f>
        <v/>
      </c>
      <c r="O260" s="12">
        <f>SUM(J260:M260)+N260</f>
        <v/>
      </c>
      <c r="P260" s="26">
        <f>O260-I260</f>
        <v/>
      </c>
    </row>
    <row r="261">
      <c r="A261" s="6">
        <f>A260+1</f>
        <v/>
      </c>
      <c r="B261" s="4">
        <f>SUMIFS(df_faturam_zig!K:K,df_faturam_zig!L:L,Conciliacao!A261)</f>
        <v/>
      </c>
      <c r="C261" s="4" t="n"/>
      <c r="D261" s="4">
        <f>SUMIFS(df_faturam_zig!E:E,df_faturam_zig!L:L,Conciliacao!A261,df_faturam_zig!F:F,"DINHEIRO")</f>
        <v/>
      </c>
      <c r="E261" s="4">
        <f>SUMIFS(view_parc_agrup!G:G,view_parc_agrup!F:F,Conciliacao!A261)</f>
        <v/>
      </c>
      <c r="F261" s="7">
        <f>SUMIFS(df_mutuos!H:H,df_mutuos!B:B,Conciliacao!A261)</f>
        <v/>
      </c>
      <c r="G261" s="8">
        <f>SUMIFS(df_extratos!I:I,df_extratos!F:F,Conciliacao!A261,df_extratos!G:G,"CREDITO")</f>
        <v/>
      </c>
      <c r="H261" s="24">
        <f>SUMIFS(df_tesouraria_trans!E:E,df_tesouraria_trans!D:D,Conciliacao!A261)</f>
        <v/>
      </c>
      <c r="I261" s="10">
        <f>SUM(B261:F261)-SUM(G261:H261)</f>
        <v/>
      </c>
      <c r="J261" s="5">
        <f>SUMIFS(df_blueme_sem_parcelamento!F:F,df_blueme_sem_parcelamento!I:I,Conciliacao!A261)</f>
        <v/>
      </c>
      <c r="K261" s="5">
        <f>SUMIFS(df_blueme_com_parcelamento!I:I,df_blueme_com_parcelamento!L:L,Conciliacao!A261)</f>
        <v/>
      </c>
      <c r="L261" s="9">
        <f>SUMIFS(df_mutuos!I:I,df_mutuos!B:B,Conciliacao!A261)</f>
        <v/>
      </c>
      <c r="M261" s="9">
        <f>SUMIFS(df_taxas_bancarias!E:E,df_taxas_bancarias!D:D,Conciliacao!A261,df_taxas_bancarias!F:F,"b'\x00'")</f>
        <v/>
      </c>
      <c r="N261" s="11">
        <f>SUMIFS(df_extratos!I:I,df_extratos!F:F,Conciliacao!A261,df_extratos!G:G,"DEBITO")</f>
        <v/>
      </c>
      <c r="O261" s="12">
        <f>SUM(J261:M261)+N261</f>
        <v/>
      </c>
      <c r="P261" s="26">
        <f>O261-I261</f>
        <v/>
      </c>
    </row>
    <row r="262">
      <c r="A262" s="6">
        <f>A261+1</f>
        <v/>
      </c>
      <c r="B262" s="4">
        <f>SUMIFS(df_faturam_zig!K:K,df_faturam_zig!L:L,Conciliacao!A262)</f>
        <v/>
      </c>
      <c r="C262" s="4" t="n"/>
      <c r="D262" s="4">
        <f>SUMIFS(df_faturam_zig!E:E,df_faturam_zig!L:L,Conciliacao!A262,df_faturam_zig!F:F,"DINHEIRO")</f>
        <v/>
      </c>
      <c r="E262" s="4">
        <f>SUMIFS(view_parc_agrup!G:G,view_parc_agrup!F:F,Conciliacao!A262)</f>
        <v/>
      </c>
      <c r="F262" s="7">
        <f>SUMIFS(df_mutuos!H:H,df_mutuos!B:B,Conciliacao!A262)</f>
        <v/>
      </c>
      <c r="G262" s="8">
        <f>SUMIFS(df_extratos!I:I,df_extratos!F:F,Conciliacao!A262,df_extratos!G:G,"CREDITO")</f>
        <v/>
      </c>
      <c r="H262" s="24">
        <f>SUMIFS(df_tesouraria_trans!E:E,df_tesouraria_trans!D:D,Conciliacao!A262)</f>
        <v/>
      </c>
      <c r="I262" s="10">
        <f>SUM(B262:F262)-SUM(G262:H262)</f>
        <v/>
      </c>
      <c r="J262" s="5">
        <f>SUMIFS(df_blueme_sem_parcelamento!F:F,df_blueme_sem_parcelamento!I:I,Conciliacao!A262)</f>
        <v/>
      </c>
      <c r="K262" s="5">
        <f>SUMIFS(df_blueme_com_parcelamento!I:I,df_blueme_com_parcelamento!L:L,Conciliacao!A262)</f>
        <v/>
      </c>
      <c r="L262" s="9">
        <f>SUMIFS(df_mutuos!I:I,df_mutuos!B:B,Conciliacao!A262)</f>
        <v/>
      </c>
      <c r="M262" s="9">
        <f>SUMIFS(df_taxas_bancarias!E:E,df_taxas_bancarias!D:D,Conciliacao!A262,df_taxas_bancarias!F:F,"b'\x00'")</f>
        <v/>
      </c>
      <c r="N262" s="11">
        <f>SUMIFS(df_extratos!I:I,df_extratos!F:F,Conciliacao!A262,df_extratos!G:G,"DEBITO")</f>
        <v/>
      </c>
      <c r="O262" s="12">
        <f>SUM(J262:M262)+N262</f>
        <v/>
      </c>
      <c r="P262" s="26">
        <f>O262-I262</f>
        <v/>
      </c>
    </row>
    <row r="263">
      <c r="A263" s="6">
        <f>A262+1</f>
        <v/>
      </c>
      <c r="B263" s="4">
        <f>SUMIFS(df_faturam_zig!K:K,df_faturam_zig!L:L,Conciliacao!A263)</f>
        <v/>
      </c>
      <c r="C263" s="4" t="n"/>
      <c r="D263" s="4">
        <f>SUMIFS(df_faturam_zig!E:E,df_faturam_zig!L:L,Conciliacao!A263,df_faturam_zig!F:F,"DINHEIRO")</f>
        <v/>
      </c>
      <c r="E263" s="4">
        <f>SUMIFS(view_parc_agrup!G:G,view_parc_agrup!F:F,Conciliacao!A263)</f>
        <v/>
      </c>
      <c r="F263" s="7">
        <f>SUMIFS(df_mutuos!H:H,df_mutuos!B:B,Conciliacao!A263)</f>
        <v/>
      </c>
      <c r="G263" s="8">
        <f>SUMIFS(df_extratos!I:I,df_extratos!F:F,Conciliacao!A263,df_extratos!G:G,"CREDITO")</f>
        <v/>
      </c>
      <c r="H263" s="24">
        <f>SUMIFS(df_tesouraria_trans!E:E,df_tesouraria_trans!D:D,Conciliacao!A263)</f>
        <v/>
      </c>
      <c r="I263" s="10">
        <f>SUM(B263:F263)-SUM(G263:H263)</f>
        <v/>
      </c>
      <c r="J263" s="5">
        <f>SUMIFS(df_blueme_sem_parcelamento!F:F,df_blueme_sem_parcelamento!I:I,Conciliacao!A263)</f>
        <v/>
      </c>
      <c r="K263" s="5">
        <f>SUMIFS(df_blueme_com_parcelamento!I:I,df_blueme_com_parcelamento!L:L,Conciliacao!A263)</f>
        <v/>
      </c>
      <c r="L263" s="9">
        <f>SUMIFS(df_mutuos!I:I,df_mutuos!B:B,Conciliacao!A263)</f>
        <v/>
      </c>
      <c r="M263" s="9">
        <f>SUMIFS(df_taxas_bancarias!E:E,df_taxas_bancarias!D:D,Conciliacao!A263,df_taxas_bancarias!F:F,"b'\x00'")</f>
        <v/>
      </c>
      <c r="N263" s="11">
        <f>SUMIFS(df_extratos!I:I,df_extratos!F:F,Conciliacao!A263,df_extratos!G:G,"DEBITO")</f>
        <v/>
      </c>
      <c r="O263" s="12">
        <f>SUM(J263:M263)+N263</f>
        <v/>
      </c>
      <c r="P263" s="26">
        <f>O263-I263</f>
        <v/>
      </c>
    </row>
    <row r="264">
      <c r="A264" s="6">
        <f>A263+1</f>
        <v/>
      </c>
      <c r="B264" s="4">
        <f>SUMIFS(df_faturam_zig!K:K,df_faturam_zig!L:L,Conciliacao!A264)</f>
        <v/>
      </c>
      <c r="C264" s="4" t="n"/>
      <c r="D264" s="4">
        <f>SUMIFS(df_faturam_zig!E:E,df_faturam_zig!L:L,Conciliacao!A264,df_faturam_zig!F:F,"DINHEIRO")</f>
        <v/>
      </c>
      <c r="E264" s="4">
        <f>SUMIFS(view_parc_agrup!G:G,view_parc_agrup!F:F,Conciliacao!A264)</f>
        <v/>
      </c>
      <c r="F264" s="7">
        <f>SUMIFS(df_mutuos!H:H,df_mutuos!B:B,Conciliacao!A264)</f>
        <v/>
      </c>
      <c r="G264" s="8">
        <f>SUMIFS(df_extratos!I:I,df_extratos!F:F,Conciliacao!A264,df_extratos!G:G,"CREDITO")</f>
        <v/>
      </c>
      <c r="H264" s="24">
        <f>SUMIFS(df_tesouraria_trans!E:E,df_tesouraria_trans!D:D,Conciliacao!A264)</f>
        <v/>
      </c>
      <c r="I264" s="10">
        <f>SUM(B264:F264)-SUM(G264:H264)</f>
        <v/>
      </c>
      <c r="J264" s="5">
        <f>SUMIFS(df_blueme_sem_parcelamento!F:F,df_blueme_sem_parcelamento!I:I,Conciliacao!A264)</f>
        <v/>
      </c>
      <c r="K264" s="5">
        <f>SUMIFS(df_blueme_com_parcelamento!I:I,df_blueme_com_parcelamento!L:L,Conciliacao!A264)</f>
        <v/>
      </c>
      <c r="L264" s="9">
        <f>SUMIFS(df_mutuos!I:I,df_mutuos!B:B,Conciliacao!A264)</f>
        <v/>
      </c>
      <c r="M264" s="9">
        <f>SUMIFS(df_taxas_bancarias!E:E,df_taxas_bancarias!D:D,Conciliacao!A264,df_taxas_bancarias!F:F,"b'\x00'")</f>
        <v/>
      </c>
      <c r="N264" s="11">
        <f>SUMIFS(df_extratos!I:I,df_extratos!F:F,Conciliacao!A264,df_extratos!G:G,"DEBITO")</f>
        <v/>
      </c>
      <c r="O264" s="12">
        <f>SUM(J264:M264)+N264</f>
        <v/>
      </c>
      <c r="P264" s="26">
        <f>O264-I264</f>
        <v/>
      </c>
    </row>
    <row r="265">
      <c r="A265" s="6">
        <f>A264+1</f>
        <v/>
      </c>
      <c r="B265" s="4">
        <f>SUMIFS(df_faturam_zig!K:K,df_faturam_zig!L:L,Conciliacao!A265)</f>
        <v/>
      </c>
      <c r="C265" s="4" t="n"/>
      <c r="D265" s="4">
        <f>SUMIFS(df_faturam_zig!E:E,df_faturam_zig!L:L,Conciliacao!A265,df_faturam_zig!F:F,"DINHEIRO")</f>
        <v/>
      </c>
      <c r="E265" s="4">
        <f>SUMIFS(view_parc_agrup!G:G,view_parc_agrup!F:F,Conciliacao!A265)</f>
        <v/>
      </c>
      <c r="F265" s="7">
        <f>SUMIFS(df_mutuos!H:H,df_mutuos!B:B,Conciliacao!A265)</f>
        <v/>
      </c>
      <c r="G265" s="8">
        <f>SUMIFS(df_extratos!I:I,df_extratos!F:F,Conciliacao!A265,df_extratos!G:G,"CREDITO")</f>
        <v/>
      </c>
      <c r="H265" s="24">
        <f>SUMIFS(df_tesouraria_trans!E:E,df_tesouraria_trans!D:D,Conciliacao!A265)</f>
        <v/>
      </c>
      <c r="I265" s="10">
        <f>SUM(B265:F265)-SUM(G265:H265)</f>
        <v/>
      </c>
      <c r="J265" s="5">
        <f>SUMIFS(df_blueme_sem_parcelamento!F:F,df_blueme_sem_parcelamento!I:I,Conciliacao!A265)</f>
        <v/>
      </c>
      <c r="K265" s="5">
        <f>SUMIFS(df_blueme_com_parcelamento!I:I,df_blueme_com_parcelamento!L:L,Conciliacao!A265)</f>
        <v/>
      </c>
      <c r="L265" s="9">
        <f>SUMIFS(df_mutuos!I:I,df_mutuos!B:B,Conciliacao!A265)</f>
        <v/>
      </c>
      <c r="M265" s="9">
        <f>SUMIFS(df_taxas_bancarias!E:E,df_taxas_bancarias!D:D,Conciliacao!A265,df_taxas_bancarias!F:F,"b'\x00'")</f>
        <v/>
      </c>
      <c r="N265" s="11">
        <f>SUMIFS(df_extratos!I:I,df_extratos!F:F,Conciliacao!A265,df_extratos!G:G,"DEBITO")</f>
        <v/>
      </c>
      <c r="O265" s="12">
        <f>SUM(J265:M265)+N265</f>
        <v/>
      </c>
      <c r="P265" s="26">
        <f>O265-I265</f>
        <v/>
      </c>
    </row>
    <row r="266">
      <c r="A266" s="6">
        <f>A265+1</f>
        <v/>
      </c>
      <c r="B266" s="4">
        <f>SUMIFS(df_faturam_zig!K:K,df_faturam_zig!L:L,Conciliacao!A266)</f>
        <v/>
      </c>
      <c r="C266" s="4" t="n"/>
      <c r="D266" s="4">
        <f>SUMIFS(df_faturam_zig!E:E,df_faturam_zig!L:L,Conciliacao!A266,df_faturam_zig!F:F,"DINHEIRO")</f>
        <v/>
      </c>
      <c r="E266" s="4">
        <f>SUMIFS(view_parc_agrup!G:G,view_parc_agrup!F:F,Conciliacao!A266)</f>
        <v/>
      </c>
      <c r="F266" s="7">
        <f>SUMIFS(df_mutuos!H:H,df_mutuos!B:B,Conciliacao!A266)</f>
        <v/>
      </c>
      <c r="G266" s="8">
        <f>SUMIFS(df_extratos!I:I,df_extratos!F:F,Conciliacao!A266,df_extratos!G:G,"CREDITO")</f>
        <v/>
      </c>
      <c r="H266" s="24">
        <f>SUMIFS(df_tesouraria_trans!E:E,df_tesouraria_trans!D:D,Conciliacao!A266)</f>
        <v/>
      </c>
      <c r="I266" s="10">
        <f>SUM(B266:F266)-SUM(G266:H266)</f>
        <v/>
      </c>
      <c r="J266" s="5">
        <f>SUMIFS(df_blueme_sem_parcelamento!F:F,df_blueme_sem_parcelamento!I:I,Conciliacao!A266)</f>
        <v/>
      </c>
      <c r="K266" s="5">
        <f>SUMIFS(df_blueme_com_parcelamento!I:I,df_blueme_com_parcelamento!L:L,Conciliacao!A266)</f>
        <v/>
      </c>
      <c r="L266" s="9">
        <f>SUMIFS(df_mutuos!I:I,df_mutuos!B:B,Conciliacao!A266)</f>
        <v/>
      </c>
      <c r="M266" s="9">
        <f>SUMIFS(df_taxas_bancarias!E:E,df_taxas_bancarias!D:D,Conciliacao!A266,df_taxas_bancarias!F:F,"b'\x00'")</f>
        <v/>
      </c>
      <c r="N266" s="11">
        <f>SUMIFS(df_extratos!I:I,df_extratos!F:F,Conciliacao!A266,df_extratos!G:G,"DEBITO")</f>
        <v/>
      </c>
      <c r="O266" s="12">
        <f>SUM(J266:M266)+N266</f>
        <v/>
      </c>
      <c r="P266" s="26">
        <f>O266-I266</f>
        <v/>
      </c>
    </row>
    <row r="267">
      <c r="A267" s="6">
        <f>A266+1</f>
        <v/>
      </c>
      <c r="B267" s="4">
        <f>SUMIFS(df_faturam_zig!K:K,df_faturam_zig!L:L,Conciliacao!A267)</f>
        <v/>
      </c>
      <c r="C267" s="4" t="n"/>
      <c r="D267" s="4">
        <f>SUMIFS(df_faturam_zig!E:E,df_faturam_zig!L:L,Conciliacao!A267,df_faturam_zig!F:F,"DINHEIRO")</f>
        <v/>
      </c>
      <c r="E267" s="4">
        <f>SUMIFS(view_parc_agrup!G:G,view_parc_agrup!F:F,Conciliacao!A267)</f>
        <v/>
      </c>
      <c r="F267" s="7">
        <f>SUMIFS(df_mutuos!H:H,df_mutuos!B:B,Conciliacao!A267)</f>
        <v/>
      </c>
      <c r="G267" s="8">
        <f>SUMIFS(df_extratos!I:I,df_extratos!F:F,Conciliacao!A267,df_extratos!G:G,"CREDITO")</f>
        <v/>
      </c>
      <c r="H267" s="24">
        <f>SUMIFS(df_tesouraria_trans!E:E,df_tesouraria_trans!D:D,Conciliacao!A267)</f>
        <v/>
      </c>
      <c r="I267" s="10">
        <f>SUM(B267:F267)-SUM(G267:H267)</f>
        <v/>
      </c>
      <c r="J267" s="5">
        <f>SUMIFS(df_blueme_sem_parcelamento!F:F,df_blueme_sem_parcelamento!I:I,Conciliacao!A267)</f>
        <v/>
      </c>
      <c r="K267" s="5">
        <f>SUMIFS(df_blueme_com_parcelamento!I:I,df_blueme_com_parcelamento!L:L,Conciliacao!A267)</f>
        <v/>
      </c>
      <c r="L267" s="9">
        <f>SUMIFS(df_mutuos!I:I,df_mutuos!B:B,Conciliacao!A267)</f>
        <v/>
      </c>
      <c r="M267" s="9">
        <f>SUMIFS(df_taxas_bancarias!E:E,df_taxas_bancarias!D:D,Conciliacao!A267,df_taxas_bancarias!F:F,"b'\x00'")</f>
        <v/>
      </c>
      <c r="N267" s="11">
        <f>SUMIFS(df_extratos!I:I,df_extratos!F:F,Conciliacao!A267,df_extratos!G:G,"DEBITO")</f>
        <v/>
      </c>
      <c r="O267" s="12">
        <f>SUM(J267:M267)+N267</f>
        <v/>
      </c>
      <c r="P267" s="26">
        <f>O267-I267</f>
        <v/>
      </c>
    </row>
    <row r="268">
      <c r="A268" s="6">
        <f>A267+1</f>
        <v/>
      </c>
      <c r="B268" s="4">
        <f>SUMIFS(df_faturam_zig!K:K,df_faturam_zig!L:L,Conciliacao!A268)</f>
        <v/>
      </c>
      <c r="C268" s="4" t="n"/>
      <c r="D268" s="4">
        <f>SUMIFS(df_faturam_zig!E:E,df_faturam_zig!L:L,Conciliacao!A268,df_faturam_zig!F:F,"DINHEIRO")</f>
        <v/>
      </c>
      <c r="E268" s="4">
        <f>SUMIFS(view_parc_agrup!G:G,view_parc_agrup!F:F,Conciliacao!A268)</f>
        <v/>
      </c>
      <c r="F268" s="7">
        <f>SUMIFS(df_mutuos!H:H,df_mutuos!B:B,Conciliacao!A268)</f>
        <v/>
      </c>
      <c r="G268" s="8">
        <f>SUMIFS(df_extratos!I:I,df_extratos!F:F,Conciliacao!A268,df_extratos!G:G,"CREDITO")</f>
        <v/>
      </c>
      <c r="H268" s="24">
        <f>SUMIFS(df_tesouraria_trans!E:E,df_tesouraria_trans!D:D,Conciliacao!A268)</f>
        <v/>
      </c>
      <c r="I268" s="10">
        <f>SUM(B268:F268)-SUM(G268:H268)</f>
        <v/>
      </c>
      <c r="J268" s="5">
        <f>SUMIFS(df_blueme_sem_parcelamento!F:F,df_blueme_sem_parcelamento!I:I,Conciliacao!A268)</f>
        <v/>
      </c>
      <c r="K268" s="5">
        <f>SUMIFS(df_blueme_com_parcelamento!I:I,df_blueme_com_parcelamento!L:L,Conciliacao!A268)</f>
        <v/>
      </c>
      <c r="L268" s="9">
        <f>SUMIFS(df_mutuos!I:I,df_mutuos!B:B,Conciliacao!A268)</f>
        <v/>
      </c>
      <c r="M268" s="9">
        <f>SUMIFS(df_taxas_bancarias!E:E,df_taxas_bancarias!D:D,Conciliacao!A268,df_taxas_bancarias!F:F,"b'\x00'")</f>
        <v/>
      </c>
      <c r="N268" s="11">
        <f>SUMIFS(df_extratos!I:I,df_extratos!F:F,Conciliacao!A268,df_extratos!G:G,"DEBITO")</f>
        <v/>
      </c>
      <c r="O268" s="12">
        <f>SUM(J268:M268)+N268</f>
        <v/>
      </c>
      <c r="P268" s="26">
        <f>O268-I268</f>
        <v/>
      </c>
    </row>
    <row r="269">
      <c r="A269" s="6">
        <f>A268+1</f>
        <v/>
      </c>
      <c r="B269" s="4">
        <f>SUMIFS(df_faturam_zig!K:K,df_faturam_zig!L:L,Conciliacao!A269)</f>
        <v/>
      </c>
      <c r="C269" s="4" t="n"/>
      <c r="D269" s="4">
        <f>SUMIFS(df_faturam_zig!E:E,df_faturam_zig!L:L,Conciliacao!A269,df_faturam_zig!F:F,"DINHEIRO")</f>
        <v/>
      </c>
      <c r="E269" s="4">
        <f>SUMIFS(view_parc_agrup!G:G,view_parc_agrup!F:F,Conciliacao!A269)</f>
        <v/>
      </c>
      <c r="F269" s="7">
        <f>SUMIFS(df_mutuos!H:H,df_mutuos!B:B,Conciliacao!A269)</f>
        <v/>
      </c>
      <c r="G269" s="8">
        <f>SUMIFS(df_extratos!I:I,df_extratos!F:F,Conciliacao!A269,df_extratos!G:G,"CREDITO")</f>
        <v/>
      </c>
      <c r="H269" s="24">
        <f>SUMIFS(df_tesouraria_trans!E:E,df_tesouraria_trans!D:D,Conciliacao!A269)</f>
        <v/>
      </c>
      <c r="I269" s="10">
        <f>SUM(B269:F269)-SUM(G269:H269)</f>
        <v/>
      </c>
      <c r="J269" s="5">
        <f>SUMIFS(df_blueme_sem_parcelamento!F:F,df_blueme_sem_parcelamento!I:I,Conciliacao!A269)</f>
        <v/>
      </c>
      <c r="K269" s="5">
        <f>SUMIFS(df_blueme_com_parcelamento!I:I,df_blueme_com_parcelamento!L:L,Conciliacao!A269)</f>
        <v/>
      </c>
      <c r="L269" s="9">
        <f>SUMIFS(df_mutuos!I:I,df_mutuos!B:B,Conciliacao!A269)</f>
        <v/>
      </c>
      <c r="M269" s="9">
        <f>SUMIFS(df_taxas_bancarias!E:E,df_taxas_bancarias!D:D,Conciliacao!A269,df_taxas_bancarias!F:F,"b'\x00'")</f>
        <v/>
      </c>
      <c r="N269" s="11">
        <f>SUMIFS(df_extratos!I:I,df_extratos!F:F,Conciliacao!A269,df_extratos!G:G,"DEBITO")</f>
        <v/>
      </c>
      <c r="O269" s="12">
        <f>SUM(J269:M269)+N269</f>
        <v/>
      </c>
      <c r="P269" s="26">
        <f>O269-I269</f>
        <v/>
      </c>
    </row>
    <row r="270">
      <c r="A270" s="6">
        <f>A269+1</f>
        <v/>
      </c>
      <c r="B270" s="4">
        <f>SUMIFS(df_faturam_zig!K:K,df_faturam_zig!L:L,Conciliacao!A270)</f>
        <v/>
      </c>
      <c r="C270" s="4" t="n"/>
      <c r="D270" s="4">
        <f>SUMIFS(df_faturam_zig!E:E,df_faturam_zig!L:L,Conciliacao!A270,df_faturam_zig!F:F,"DINHEIRO")</f>
        <v/>
      </c>
      <c r="E270" s="4">
        <f>SUMIFS(view_parc_agrup!G:G,view_parc_agrup!F:F,Conciliacao!A270)</f>
        <v/>
      </c>
      <c r="F270" s="7">
        <f>SUMIFS(df_mutuos!H:H,df_mutuos!B:B,Conciliacao!A270)</f>
        <v/>
      </c>
      <c r="G270" s="8">
        <f>SUMIFS(df_extratos!I:I,df_extratos!F:F,Conciliacao!A270,df_extratos!G:G,"CREDITO")</f>
        <v/>
      </c>
      <c r="H270" s="24">
        <f>SUMIFS(df_tesouraria_trans!E:E,df_tesouraria_trans!D:D,Conciliacao!A270)</f>
        <v/>
      </c>
      <c r="I270" s="10">
        <f>SUM(B270:F270)-SUM(G270:H270)</f>
        <v/>
      </c>
      <c r="J270" s="5">
        <f>SUMIFS(df_blueme_sem_parcelamento!F:F,df_blueme_sem_parcelamento!I:I,Conciliacao!A270)</f>
        <v/>
      </c>
      <c r="K270" s="5">
        <f>SUMIFS(df_blueme_com_parcelamento!I:I,df_blueme_com_parcelamento!L:L,Conciliacao!A270)</f>
        <v/>
      </c>
      <c r="L270" s="9">
        <f>SUMIFS(df_mutuos!I:I,df_mutuos!B:B,Conciliacao!A270)</f>
        <v/>
      </c>
      <c r="M270" s="9">
        <f>SUMIFS(df_taxas_bancarias!E:E,df_taxas_bancarias!D:D,Conciliacao!A270,df_taxas_bancarias!F:F,"b'\x00'")</f>
        <v/>
      </c>
      <c r="N270" s="11">
        <f>SUMIFS(df_extratos!I:I,df_extratos!F:F,Conciliacao!A270,df_extratos!G:G,"DEBITO")</f>
        <v/>
      </c>
      <c r="O270" s="12">
        <f>SUM(J270:M270)+N270</f>
        <v/>
      </c>
      <c r="P270" s="26">
        <f>O270-I270</f>
        <v/>
      </c>
    </row>
    <row r="271">
      <c r="A271" s="6">
        <f>A270+1</f>
        <v/>
      </c>
      <c r="B271" s="4">
        <f>SUMIFS(df_faturam_zig!K:K,df_faturam_zig!L:L,Conciliacao!A271)</f>
        <v/>
      </c>
      <c r="C271" s="4" t="n"/>
      <c r="D271" s="4">
        <f>SUMIFS(df_faturam_zig!E:E,df_faturam_zig!L:L,Conciliacao!A271,df_faturam_zig!F:F,"DINHEIRO")</f>
        <v/>
      </c>
      <c r="E271" s="4">
        <f>SUMIFS(view_parc_agrup!G:G,view_parc_agrup!F:F,Conciliacao!A271)</f>
        <v/>
      </c>
      <c r="F271" s="7">
        <f>SUMIFS(df_mutuos!H:H,df_mutuos!B:B,Conciliacao!A271)</f>
        <v/>
      </c>
      <c r="G271" s="8">
        <f>SUMIFS(df_extratos!I:I,df_extratos!F:F,Conciliacao!A271,df_extratos!G:G,"CREDITO")</f>
        <v/>
      </c>
      <c r="H271" s="24">
        <f>SUMIFS(df_tesouraria_trans!E:E,df_tesouraria_trans!D:D,Conciliacao!A271)</f>
        <v/>
      </c>
      <c r="I271" s="10">
        <f>SUM(B271:F271)-SUM(G271:H271)</f>
        <v/>
      </c>
      <c r="J271" s="5">
        <f>SUMIFS(df_blueme_sem_parcelamento!F:F,df_blueme_sem_parcelamento!I:I,Conciliacao!A271)</f>
        <v/>
      </c>
      <c r="K271" s="5">
        <f>SUMIFS(df_blueme_com_parcelamento!I:I,df_blueme_com_parcelamento!L:L,Conciliacao!A271)</f>
        <v/>
      </c>
      <c r="L271" s="9">
        <f>SUMIFS(df_mutuos!I:I,df_mutuos!B:B,Conciliacao!A271)</f>
        <v/>
      </c>
      <c r="M271" s="9">
        <f>SUMIFS(df_taxas_bancarias!E:E,df_taxas_bancarias!D:D,Conciliacao!A271,df_taxas_bancarias!F:F,"b'\x00'")</f>
        <v/>
      </c>
      <c r="N271" s="11">
        <f>SUMIFS(df_extratos!I:I,df_extratos!F:F,Conciliacao!A271,df_extratos!G:G,"DEBITO")</f>
        <v/>
      </c>
      <c r="O271" s="12">
        <f>SUM(J271:M271)+N271</f>
        <v/>
      </c>
      <c r="P271" s="26">
        <f>O271-I271</f>
        <v/>
      </c>
    </row>
    <row r="272">
      <c r="A272" s="6">
        <f>A271+1</f>
        <v/>
      </c>
      <c r="B272" s="4">
        <f>SUMIFS(df_faturam_zig!K:K,df_faturam_zig!L:L,Conciliacao!A272)</f>
        <v/>
      </c>
      <c r="C272" s="4" t="n"/>
      <c r="D272" s="4">
        <f>SUMIFS(df_faturam_zig!E:E,df_faturam_zig!L:L,Conciliacao!A272,df_faturam_zig!F:F,"DINHEIRO")</f>
        <v/>
      </c>
      <c r="E272" s="4">
        <f>SUMIFS(view_parc_agrup!G:G,view_parc_agrup!F:F,Conciliacao!A272)</f>
        <v/>
      </c>
      <c r="F272" s="7">
        <f>SUMIFS(df_mutuos!H:H,df_mutuos!B:B,Conciliacao!A272)</f>
        <v/>
      </c>
      <c r="G272" s="8">
        <f>SUMIFS(df_extratos!I:I,df_extratos!F:F,Conciliacao!A272,df_extratos!G:G,"CREDITO")</f>
        <v/>
      </c>
      <c r="H272" s="24">
        <f>SUMIFS(df_tesouraria_trans!E:E,df_tesouraria_trans!D:D,Conciliacao!A272)</f>
        <v/>
      </c>
      <c r="I272" s="10">
        <f>SUM(B272:F272)-SUM(G272:H272)</f>
        <v/>
      </c>
      <c r="J272" s="5">
        <f>SUMIFS(df_blueme_sem_parcelamento!F:F,df_blueme_sem_parcelamento!I:I,Conciliacao!A272)</f>
        <v/>
      </c>
      <c r="K272" s="5">
        <f>SUMIFS(df_blueme_com_parcelamento!I:I,df_blueme_com_parcelamento!L:L,Conciliacao!A272)</f>
        <v/>
      </c>
      <c r="L272" s="9">
        <f>SUMIFS(df_mutuos!I:I,df_mutuos!B:B,Conciliacao!A272)</f>
        <v/>
      </c>
      <c r="M272" s="9">
        <f>SUMIFS(df_taxas_bancarias!E:E,df_taxas_bancarias!D:D,Conciliacao!A272,df_taxas_bancarias!F:F,"b'\x00'")</f>
        <v/>
      </c>
      <c r="N272" s="11">
        <f>SUMIFS(df_extratos!I:I,df_extratos!F:F,Conciliacao!A272,df_extratos!G:G,"DEBITO")</f>
        <v/>
      </c>
      <c r="O272" s="12">
        <f>SUM(J272:M272)+N272</f>
        <v/>
      </c>
      <c r="P272" s="26">
        <f>O272-I272</f>
        <v/>
      </c>
    </row>
    <row r="273">
      <c r="A273" s="6">
        <f>A272+1</f>
        <v/>
      </c>
      <c r="B273" s="4">
        <f>SUMIFS(df_faturam_zig!K:K,df_faturam_zig!L:L,Conciliacao!A273)</f>
        <v/>
      </c>
      <c r="C273" s="4" t="n"/>
      <c r="D273" s="4">
        <f>SUMIFS(df_faturam_zig!E:E,df_faturam_zig!L:L,Conciliacao!A273,df_faturam_zig!F:F,"DINHEIRO")</f>
        <v/>
      </c>
      <c r="E273" s="4">
        <f>SUMIFS(view_parc_agrup!G:G,view_parc_agrup!F:F,Conciliacao!A273)</f>
        <v/>
      </c>
      <c r="F273" s="7">
        <f>SUMIFS(df_mutuos!H:H,df_mutuos!B:B,Conciliacao!A273)</f>
        <v/>
      </c>
      <c r="G273" s="8">
        <f>SUMIFS(df_extratos!I:I,df_extratos!F:F,Conciliacao!A273,df_extratos!G:G,"CREDITO")</f>
        <v/>
      </c>
      <c r="H273" s="24">
        <f>SUMIFS(df_tesouraria_trans!E:E,df_tesouraria_trans!D:D,Conciliacao!A273)</f>
        <v/>
      </c>
      <c r="I273" s="10">
        <f>SUM(B273:F273)-SUM(G273:H273)</f>
        <v/>
      </c>
      <c r="J273" s="5">
        <f>SUMIFS(df_blueme_sem_parcelamento!F:F,df_blueme_sem_parcelamento!I:I,Conciliacao!A273)</f>
        <v/>
      </c>
      <c r="K273" s="5">
        <f>SUMIFS(df_blueme_com_parcelamento!I:I,df_blueme_com_parcelamento!L:L,Conciliacao!A273)</f>
        <v/>
      </c>
      <c r="L273" s="9">
        <f>SUMIFS(df_mutuos!I:I,df_mutuos!B:B,Conciliacao!A273)</f>
        <v/>
      </c>
      <c r="M273" s="9">
        <f>SUMIFS(df_taxas_bancarias!E:E,df_taxas_bancarias!D:D,Conciliacao!A273,df_taxas_bancarias!F:F,"b'\x00'")</f>
        <v/>
      </c>
      <c r="N273" s="11">
        <f>SUMIFS(df_extratos!I:I,df_extratos!F:F,Conciliacao!A273,df_extratos!G:G,"DEBITO")</f>
        <v/>
      </c>
      <c r="O273" s="12">
        <f>SUM(J273:M273)+N273</f>
        <v/>
      </c>
      <c r="P273" s="26">
        <f>O273-I273</f>
        <v/>
      </c>
    </row>
    <row r="274">
      <c r="A274" s="6">
        <f>A273+1</f>
        <v/>
      </c>
      <c r="B274" s="4">
        <f>SUMIFS(df_faturam_zig!K:K,df_faturam_zig!L:L,Conciliacao!A274)</f>
        <v/>
      </c>
      <c r="C274" s="4" t="n"/>
      <c r="D274" s="4">
        <f>SUMIFS(df_faturam_zig!E:E,df_faturam_zig!L:L,Conciliacao!A274,df_faturam_zig!F:F,"DINHEIRO")</f>
        <v/>
      </c>
      <c r="E274" s="4">
        <f>SUMIFS(view_parc_agrup!G:G,view_parc_agrup!F:F,Conciliacao!A274)</f>
        <v/>
      </c>
      <c r="F274" s="7">
        <f>SUMIFS(df_mutuos!H:H,df_mutuos!B:B,Conciliacao!A274)</f>
        <v/>
      </c>
      <c r="G274" s="8">
        <f>SUMIFS(df_extratos!I:I,df_extratos!F:F,Conciliacao!A274,df_extratos!G:G,"CREDITO")</f>
        <v/>
      </c>
      <c r="H274" s="24">
        <f>SUMIFS(df_tesouraria_trans!E:E,df_tesouraria_trans!D:D,Conciliacao!A274)</f>
        <v/>
      </c>
      <c r="I274" s="10">
        <f>SUM(B274:F274)-SUM(G274:H274)</f>
        <v/>
      </c>
      <c r="J274" s="5">
        <f>SUMIFS(df_blueme_sem_parcelamento!F:F,df_blueme_sem_parcelamento!I:I,Conciliacao!A274)</f>
        <v/>
      </c>
      <c r="K274" s="5">
        <f>SUMIFS(df_blueme_com_parcelamento!I:I,df_blueme_com_parcelamento!L:L,Conciliacao!A274)</f>
        <v/>
      </c>
      <c r="L274" s="9">
        <f>SUMIFS(df_mutuos!I:I,df_mutuos!B:B,Conciliacao!A274)</f>
        <v/>
      </c>
      <c r="M274" s="9">
        <f>SUMIFS(df_taxas_bancarias!E:E,df_taxas_bancarias!D:D,Conciliacao!A274,df_taxas_bancarias!F:F,"b'\x00'")</f>
        <v/>
      </c>
      <c r="N274" s="11">
        <f>SUMIFS(df_extratos!I:I,df_extratos!F:F,Conciliacao!A274,df_extratos!G:G,"DEBITO")</f>
        <v/>
      </c>
      <c r="O274" s="12">
        <f>SUM(J274:M274)+N274</f>
        <v/>
      </c>
      <c r="P274" s="26">
        <f>O274-I274</f>
        <v/>
      </c>
    </row>
    <row r="275">
      <c r="A275" s="6">
        <f>A274+1</f>
        <v/>
      </c>
      <c r="B275" s="4">
        <f>SUMIFS(df_faturam_zig!K:K,df_faturam_zig!L:L,Conciliacao!A275)</f>
        <v/>
      </c>
      <c r="C275" s="4" t="n"/>
      <c r="D275" s="4">
        <f>SUMIFS(df_faturam_zig!E:E,df_faturam_zig!L:L,Conciliacao!A275,df_faturam_zig!F:F,"DINHEIRO")</f>
        <v/>
      </c>
      <c r="E275" s="4">
        <f>SUMIFS(view_parc_agrup!G:G,view_parc_agrup!F:F,Conciliacao!A275)</f>
        <v/>
      </c>
      <c r="F275" s="7">
        <f>SUMIFS(df_mutuos!H:H,df_mutuos!B:B,Conciliacao!A275)</f>
        <v/>
      </c>
      <c r="G275" s="8">
        <f>SUMIFS(df_extratos!I:I,df_extratos!F:F,Conciliacao!A275,df_extratos!G:G,"CREDITO")</f>
        <v/>
      </c>
      <c r="H275" s="24">
        <f>SUMIFS(df_tesouraria_trans!E:E,df_tesouraria_trans!D:D,Conciliacao!A275)</f>
        <v/>
      </c>
      <c r="I275" s="10">
        <f>SUM(B275:F275)-SUM(G275:H275)</f>
        <v/>
      </c>
      <c r="J275" s="5">
        <f>SUMIFS(df_blueme_sem_parcelamento!F:F,df_blueme_sem_parcelamento!I:I,Conciliacao!A275)</f>
        <v/>
      </c>
      <c r="K275" s="5">
        <f>SUMIFS(df_blueme_com_parcelamento!I:I,df_blueme_com_parcelamento!L:L,Conciliacao!A275)</f>
        <v/>
      </c>
      <c r="L275" s="9">
        <f>SUMIFS(df_mutuos!I:I,df_mutuos!B:B,Conciliacao!A275)</f>
        <v/>
      </c>
      <c r="M275" s="9">
        <f>SUMIFS(df_taxas_bancarias!E:E,df_taxas_bancarias!D:D,Conciliacao!A275,df_taxas_bancarias!F:F,"b'\x00'")</f>
        <v/>
      </c>
      <c r="N275" s="11">
        <f>SUMIFS(df_extratos!I:I,df_extratos!F:F,Conciliacao!A275,df_extratos!G:G,"DEBITO")</f>
        <v/>
      </c>
      <c r="O275" s="12">
        <f>SUM(J275:M275)+N275</f>
        <v/>
      </c>
      <c r="P275" s="26">
        <f>O275-I275</f>
        <v/>
      </c>
    </row>
    <row r="276">
      <c r="A276" s="6">
        <f>A275+1</f>
        <v/>
      </c>
      <c r="B276" s="4">
        <f>SUMIFS(df_faturam_zig!K:K,df_faturam_zig!L:L,Conciliacao!A276)</f>
        <v/>
      </c>
      <c r="C276" s="4" t="n"/>
      <c r="D276" s="4">
        <f>SUMIFS(df_faturam_zig!E:E,df_faturam_zig!L:L,Conciliacao!A276,df_faturam_zig!F:F,"DINHEIRO")</f>
        <v/>
      </c>
      <c r="E276" s="4">
        <f>SUMIFS(view_parc_agrup!G:G,view_parc_agrup!F:F,Conciliacao!A276)</f>
        <v/>
      </c>
      <c r="F276" s="7">
        <f>SUMIFS(df_mutuos!H:H,df_mutuos!B:B,Conciliacao!A276)</f>
        <v/>
      </c>
      <c r="G276" s="8">
        <f>SUMIFS(df_extratos!I:I,df_extratos!F:F,Conciliacao!A276,df_extratos!G:G,"CREDITO")</f>
        <v/>
      </c>
      <c r="H276" s="24">
        <f>SUMIFS(df_tesouraria_trans!E:E,df_tesouraria_trans!D:D,Conciliacao!A276)</f>
        <v/>
      </c>
      <c r="I276" s="10">
        <f>SUM(B276:F276)-SUM(G276:H276)</f>
        <v/>
      </c>
      <c r="J276" s="5">
        <f>SUMIFS(df_blueme_sem_parcelamento!F:F,df_blueme_sem_parcelamento!I:I,Conciliacao!A276)</f>
        <v/>
      </c>
      <c r="K276" s="5">
        <f>SUMIFS(df_blueme_com_parcelamento!I:I,df_blueme_com_parcelamento!L:L,Conciliacao!A276)</f>
        <v/>
      </c>
      <c r="L276" s="9">
        <f>SUMIFS(df_mutuos!I:I,df_mutuos!B:B,Conciliacao!A276)</f>
        <v/>
      </c>
      <c r="M276" s="9">
        <f>SUMIFS(df_taxas_bancarias!E:E,df_taxas_bancarias!D:D,Conciliacao!A276,df_taxas_bancarias!F:F,"b'\x00'")</f>
        <v/>
      </c>
      <c r="N276" s="11">
        <f>SUMIFS(df_extratos!I:I,df_extratos!F:F,Conciliacao!A276,df_extratos!G:G,"DEBITO")</f>
        <v/>
      </c>
      <c r="O276" s="12">
        <f>SUM(J276:M276)+N276</f>
        <v/>
      </c>
      <c r="P276" s="26">
        <f>O276-I276</f>
        <v/>
      </c>
    </row>
    <row r="277">
      <c r="A277" s="6">
        <f>A276+1</f>
        <v/>
      </c>
      <c r="B277" s="4">
        <f>SUMIFS(df_faturam_zig!K:K,df_faturam_zig!L:L,Conciliacao!A277)</f>
        <v/>
      </c>
      <c r="C277" s="4" t="n"/>
      <c r="D277" s="4">
        <f>SUMIFS(df_faturam_zig!E:E,df_faturam_zig!L:L,Conciliacao!A277,df_faturam_zig!F:F,"DINHEIRO")</f>
        <v/>
      </c>
      <c r="E277" s="4">
        <f>SUMIFS(view_parc_agrup!G:G,view_parc_agrup!F:F,Conciliacao!A277)</f>
        <v/>
      </c>
      <c r="F277" s="7">
        <f>SUMIFS(df_mutuos!H:H,df_mutuos!B:B,Conciliacao!A277)</f>
        <v/>
      </c>
      <c r="G277" s="8">
        <f>SUMIFS(df_extratos!I:I,df_extratos!F:F,Conciliacao!A277,df_extratos!G:G,"CREDITO")</f>
        <v/>
      </c>
      <c r="H277" s="24">
        <f>SUMIFS(df_tesouraria_trans!E:E,df_tesouraria_trans!D:D,Conciliacao!A277)</f>
        <v/>
      </c>
      <c r="I277" s="10">
        <f>SUM(B277:F277)-SUM(G277:H277)</f>
        <v/>
      </c>
      <c r="J277" s="5">
        <f>SUMIFS(df_blueme_sem_parcelamento!F:F,df_blueme_sem_parcelamento!I:I,Conciliacao!A277)</f>
        <v/>
      </c>
      <c r="K277" s="5">
        <f>SUMIFS(df_blueme_com_parcelamento!I:I,df_blueme_com_parcelamento!L:L,Conciliacao!A277)</f>
        <v/>
      </c>
      <c r="L277" s="9">
        <f>SUMIFS(df_mutuos!I:I,df_mutuos!B:B,Conciliacao!A277)</f>
        <v/>
      </c>
      <c r="M277" s="9">
        <f>SUMIFS(df_taxas_bancarias!E:E,df_taxas_bancarias!D:D,Conciliacao!A277,df_taxas_bancarias!F:F,"b'\x00'")</f>
        <v/>
      </c>
      <c r="N277" s="11">
        <f>SUMIFS(df_extratos!I:I,df_extratos!F:F,Conciliacao!A277,df_extratos!G:G,"DEBITO")</f>
        <v/>
      </c>
      <c r="O277" s="12">
        <f>SUM(J277:M277)+N277</f>
        <v/>
      </c>
      <c r="P277" s="26">
        <f>O277-I277</f>
        <v/>
      </c>
    </row>
    <row r="278">
      <c r="A278" s="6">
        <f>A277+1</f>
        <v/>
      </c>
      <c r="B278" s="4">
        <f>SUMIFS(df_faturam_zig!K:K,df_faturam_zig!L:L,Conciliacao!A278)</f>
        <v/>
      </c>
      <c r="C278" s="4" t="n"/>
      <c r="D278" s="4">
        <f>SUMIFS(df_faturam_zig!E:E,df_faturam_zig!L:L,Conciliacao!A278,df_faturam_zig!F:F,"DINHEIRO")</f>
        <v/>
      </c>
      <c r="E278" s="4">
        <f>SUMIFS(view_parc_agrup!G:G,view_parc_agrup!F:F,Conciliacao!A278)</f>
        <v/>
      </c>
      <c r="F278" s="7">
        <f>SUMIFS(df_mutuos!H:H,df_mutuos!B:B,Conciliacao!A278)</f>
        <v/>
      </c>
      <c r="G278" s="8">
        <f>SUMIFS(df_extratos!I:I,df_extratos!F:F,Conciliacao!A278,df_extratos!G:G,"CREDITO")</f>
        <v/>
      </c>
      <c r="H278" s="24">
        <f>SUMIFS(df_tesouraria_trans!E:E,df_tesouraria_trans!D:D,Conciliacao!A278)</f>
        <v/>
      </c>
      <c r="I278" s="10">
        <f>SUM(B278:F278)-SUM(G278:H278)</f>
        <v/>
      </c>
      <c r="J278" s="5">
        <f>SUMIFS(df_blueme_sem_parcelamento!F:F,df_blueme_sem_parcelamento!I:I,Conciliacao!A278)</f>
        <v/>
      </c>
      <c r="K278" s="5">
        <f>SUMIFS(df_blueme_com_parcelamento!I:I,df_blueme_com_parcelamento!L:L,Conciliacao!A278)</f>
        <v/>
      </c>
      <c r="L278" s="9">
        <f>SUMIFS(df_mutuos!I:I,df_mutuos!B:B,Conciliacao!A278)</f>
        <v/>
      </c>
      <c r="M278" s="9">
        <f>SUMIFS(df_taxas_bancarias!E:E,df_taxas_bancarias!D:D,Conciliacao!A278,df_taxas_bancarias!F:F,"b'\x00'")</f>
        <v/>
      </c>
      <c r="N278" s="11">
        <f>SUMIFS(df_extratos!I:I,df_extratos!F:F,Conciliacao!A278,df_extratos!G:G,"DEBITO")</f>
        <v/>
      </c>
      <c r="O278" s="12">
        <f>SUM(J278:M278)+N278</f>
        <v/>
      </c>
      <c r="P278" s="26">
        <f>O278-I278</f>
        <v/>
      </c>
    </row>
    <row r="279">
      <c r="A279" s="6">
        <f>A278+1</f>
        <v/>
      </c>
      <c r="B279" s="4">
        <f>SUMIFS(df_faturam_zig!K:K,df_faturam_zig!L:L,Conciliacao!A279)</f>
        <v/>
      </c>
      <c r="C279" s="4" t="n"/>
      <c r="D279" s="4">
        <f>SUMIFS(df_faturam_zig!E:E,df_faturam_zig!L:L,Conciliacao!A279,df_faturam_zig!F:F,"DINHEIRO")</f>
        <v/>
      </c>
      <c r="E279" s="4">
        <f>SUMIFS(view_parc_agrup!G:G,view_parc_agrup!F:F,Conciliacao!A279)</f>
        <v/>
      </c>
      <c r="F279" s="7">
        <f>SUMIFS(df_mutuos!H:H,df_mutuos!B:B,Conciliacao!A279)</f>
        <v/>
      </c>
      <c r="G279" s="8">
        <f>SUMIFS(df_extratos!I:I,df_extratos!F:F,Conciliacao!A279,df_extratos!G:G,"CREDITO")</f>
        <v/>
      </c>
      <c r="H279" s="24">
        <f>SUMIFS(df_tesouraria_trans!E:E,df_tesouraria_trans!D:D,Conciliacao!A279)</f>
        <v/>
      </c>
      <c r="I279" s="10">
        <f>SUM(B279:F279)-SUM(G279:H279)</f>
        <v/>
      </c>
      <c r="J279" s="5">
        <f>SUMIFS(df_blueme_sem_parcelamento!F:F,df_blueme_sem_parcelamento!I:I,Conciliacao!A279)</f>
        <v/>
      </c>
      <c r="K279" s="5">
        <f>SUMIFS(df_blueme_com_parcelamento!I:I,df_blueme_com_parcelamento!L:L,Conciliacao!A279)</f>
        <v/>
      </c>
      <c r="L279" s="9">
        <f>SUMIFS(df_mutuos!I:I,df_mutuos!B:B,Conciliacao!A279)</f>
        <v/>
      </c>
      <c r="M279" s="9">
        <f>SUMIFS(df_taxas_bancarias!E:E,df_taxas_bancarias!D:D,Conciliacao!A279,df_taxas_bancarias!F:F,"b'\x00'")</f>
        <v/>
      </c>
      <c r="N279" s="11">
        <f>SUMIFS(df_extratos!I:I,df_extratos!F:F,Conciliacao!A279,df_extratos!G:G,"DEBITO")</f>
        <v/>
      </c>
      <c r="O279" s="12">
        <f>SUM(J279:M279)+N279</f>
        <v/>
      </c>
      <c r="P279" s="26">
        <f>O279-I279</f>
        <v/>
      </c>
    </row>
    <row r="280">
      <c r="A280" s="6">
        <f>A279+1</f>
        <v/>
      </c>
      <c r="B280" s="4">
        <f>SUMIFS(df_faturam_zig!K:K,df_faturam_zig!L:L,Conciliacao!A280)</f>
        <v/>
      </c>
      <c r="C280" s="4" t="n"/>
      <c r="D280" s="4">
        <f>SUMIFS(df_faturam_zig!E:E,df_faturam_zig!L:L,Conciliacao!A280,df_faturam_zig!F:F,"DINHEIRO")</f>
        <v/>
      </c>
      <c r="E280" s="4">
        <f>SUMIFS(view_parc_agrup!G:G,view_parc_agrup!F:F,Conciliacao!A280)</f>
        <v/>
      </c>
      <c r="F280" s="7">
        <f>SUMIFS(df_mutuos!H:H,df_mutuos!B:B,Conciliacao!A280)</f>
        <v/>
      </c>
      <c r="G280" s="8">
        <f>SUMIFS(df_extratos!I:I,df_extratos!F:F,Conciliacao!A280,df_extratos!G:G,"CREDITO")</f>
        <v/>
      </c>
      <c r="H280" s="24">
        <f>SUMIFS(df_tesouraria_trans!E:E,df_tesouraria_trans!D:D,Conciliacao!A280)</f>
        <v/>
      </c>
      <c r="I280" s="10">
        <f>SUM(B280:F280)-SUM(G280:H280)</f>
        <v/>
      </c>
      <c r="J280" s="5">
        <f>SUMIFS(df_blueme_sem_parcelamento!F:F,df_blueme_sem_parcelamento!I:I,Conciliacao!A280)</f>
        <v/>
      </c>
      <c r="K280" s="5">
        <f>SUMIFS(df_blueme_com_parcelamento!I:I,df_blueme_com_parcelamento!L:L,Conciliacao!A280)</f>
        <v/>
      </c>
      <c r="L280" s="9">
        <f>SUMIFS(df_mutuos!I:I,df_mutuos!B:B,Conciliacao!A280)</f>
        <v/>
      </c>
      <c r="M280" s="9">
        <f>SUMIFS(df_taxas_bancarias!E:E,df_taxas_bancarias!D:D,Conciliacao!A280,df_taxas_bancarias!F:F,"b'\x00'")</f>
        <v/>
      </c>
      <c r="N280" s="11">
        <f>SUMIFS(df_extratos!I:I,df_extratos!F:F,Conciliacao!A280,df_extratos!G:G,"DEBITO")</f>
        <v/>
      </c>
      <c r="O280" s="12">
        <f>SUM(J280:M280)+N280</f>
        <v/>
      </c>
      <c r="P280" s="26">
        <f>O280-I280</f>
        <v/>
      </c>
    </row>
    <row r="281">
      <c r="A281" s="6">
        <f>A280+1</f>
        <v/>
      </c>
      <c r="B281" s="4">
        <f>SUMIFS(df_faturam_zig!K:K,df_faturam_zig!L:L,Conciliacao!A281)</f>
        <v/>
      </c>
      <c r="C281" s="4" t="n"/>
      <c r="D281" s="4">
        <f>SUMIFS(df_faturam_zig!E:E,df_faturam_zig!L:L,Conciliacao!A281,df_faturam_zig!F:F,"DINHEIRO")</f>
        <v/>
      </c>
      <c r="E281" s="4">
        <f>SUMIFS(view_parc_agrup!G:G,view_parc_agrup!F:F,Conciliacao!A281)</f>
        <v/>
      </c>
      <c r="F281" s="7">
        <f>SUMIFS(df_mutuos!H:H,df_mutuos!B:B,Conciliacao!A281)</f>
        <v/>
      </c>
      <c r="G281" s="8">
        <f>SUMIFS(df_extratos!I:I,df_extratos!F:F,Conciliacao!A281,df_extratos!G:G,"CREDITO")</f>
        <v/>
      </c>
      <c r="H281" s="24">
        <f>SUMIFS(df_tesouraria_trans!E:E,df_tesouraria_trans!D:D,Conciliacao!A281)</f>
        <v/>
      </c>
      <c r="I281" s="10">
        <f>SUM(B281:F281)-SUM(G281:H281)</f>
        <v/>
      </c>
      <c r="J281" s="5">
        <f>SUMIFS(df_blueme_sem_parcelamento!F:F,df_blueme_sem_parcelamento!I:I,Conciliacao!A281)</f>
        <v/>
      </c>
      <c r="K281" s="5">
        <f>SUMIFS(df_blueme_com_parcelamento!I:I,df_blueme_com_parcelamento!L:L,Conciliacao!A281)</f>
        <v/>
      </c>
      <c r="L281" s="9">
        <f>SUMIFS(df_mutuos!I:I,df_mutuos!B:B,Conciliacao!A281)</f>
        <v/>
      </c>
      <c r="M281" s="9">
        <f>SUMIFS(df_taxas_bancarias!E:E,df_taxas_bancarias!D:D,Conciliacao!A281,df_taxas_bancarias!F:F,"b'\x00'")</f>
        <v/>
      </c>
      <c r="N281" s="11">
        <f>SUMIFS(df_extratos!I:I,df_extratos!F:F,Conciliacao!A281,df_extratos!G:G,"DEBITO")</f>
        <v/>
      </c>
      <c r="O281" s="12">
        <f>SUM(J281:M281)+N281</f>
        <v/>
      </c>
      <c r="P281" s="26">
        <f>O281-I281</f>
        <v/>
      </c>
    </row>
    <row r="282">
      <c r="A282" s="6">
        <f>A281+1</f>
        <v/>
      </c>
      <c r="B282" s="4">
        <f>SUMIFS(df_faturam_zig!K:K,df_faturam_zig!L:L,Conciliacao!A282)</f>
        <v/>
      </c>
      <c r="C282" s="4" t="n"/>
      <c r="D282" s="4">
        <f>SUMIFS(df_faturam_zig!E:E,df_faturam_zig!L:L,Conciliacao!A282,df_faturam_zig!F:F,"DINHEIRO")</f>
        <v/>
      </c>
      <c r="E282" s="4">
        <f>SUMIFS(view_parc_agrup!G:G,view_parc_agrup!F:F,Conciliacao!A282)</f>
        <v/>
      </c>
      <c r="F282" s="7">
        <f>SUMIFS(df_mutuos!H:H,df_mutuos!B:B,Conciliacao!A282)</f>
        <v/>
      </c>
      <c r="G282" s="8">
        <f>SUMIFS(df_extratos!I:I,df_extratos!F:F,Conciliacao!A282,df_extratos!G:G,"CREDITO")</f>
        <v/>
      </c>
      <c r="H282" s="24">
        <f>SUMIFS(df_tesouraria_trans!E:E,df_tesouraria_trans!D:D,Conciliacao!A282)</f>
        <v/>
      </c>
      <c r="I282" s="10">
        <f>SUM(B282:F282)-SUM(G282:H282)</f>
        <v/>
      </c>
      <c r="J282" s="5">
        <f>SUMIFS(df_blueme_sem_parcelamento!F:F,df_blueme_sem_parcelamento!I:I,Conciliacao!A282)</f>
        <v/>
      </c>
      <c r="K282" s="5">
        <f>SUMIFS(df_blueme_com_parcelamento!I:I,df_blueme_com_parcelamento!L:L,Conciliacao!A282)</f>
        <v/>
      </c>
      <c r="L282" s="9">
        <f>SUMIFS(df_mutuos!I:I,df_mutuos!B:B,Conciliacao!A282)</f>
        <v/>
      </c>
      <c r="M282" s="9">
        <f>SUMIFS(df_taxas_bancarias!E:E,df_taxas_bancarias!D:D,Conciliacao!A282,df_taxas_bancarias!F:F,"b'\x00'")</f>
        <v/>
      </c>
      <c r="N282" s="11">
        <f>SUMIFS(df_extratos!I:I,df_extratos!F:F,Conciliacao!A282,df_extratos!G:G,"DEBITO")</f>
        <v/>
      </c>
      <c r="O282" s="12">
        <f>SUM(J282:M282)+N282</f>
        <v/>
      </c>
      <c r="P282" s="26">
        <f>O282-I282</f>
        <v/>
      </c>
    </row>
    <row r="283">
      <c r="A283" s="6">
        <f>A282+1</f>
        <v/>
      </c>
      <c r="B283" s="4">
        <f>SUMIFS(df_faturam_zig!K:K,df_faturam_zig!L:L,Conciliacao!A283)</f>
        <v/>
      </c>
      <c r="C283" s="4" t="n"/>
      <c r="D283" s="4">
        <f>SUMIFS(df_faturam_zig!E:E,df_faturam_zig!L:L,Conciliacao!A283,df_faturam_zig!F:F,"DINHEIRO")</f>
        <v/>
      </c>
      <c r="E283" s="4">
        <f>SUMIFS(view_parc_agrup!G:G,view_parc_agrup!F:F,Conciliacao!A283)</f>
        <v/>
      </c>
      <c r="F283" s="7">
        <f>SUMIFS(df_mutuos!H:H,df_mutuos!B:B,Conciliacao!A283)</f>
        <v/>
      </c>
      <c r="G283" s="8">
        <f>SUMIFS(df_extratos!I:I,df_extratos!F:F,Conciliacao!A283,df_extratos!G:G,"CREDITO")</f>
        <v/>
      </c>
      <c r="H283" s="24">
        <f>SUMIFS(df_tesouraria_trans!E:E,df_tesouraria_trans!D:D,Conciliacao!A283)</f>
        <v/>
      </c>
      <c r="I283" s="10">
        <f>SUM(B283:F283)-SUM(G283:H283)</f>
        <v/>
      </c>
      <c r="J283" s="5">
        <f>SUMIFS(df_blueme_sem_parcelamento!F:F,df_blueme_sem_parcelamento!I:I,Conciliacao!A283)</f>
        <v/>
      </c>
      <c r="K283" s="5">
        <f>SUMIFS(df_blueme_com_parcelamento!I:I,df_blueme_com_parcelamento!L:L,Conciliacao!A283)</f>
        <v/>
      </c>
      <c r="L283" s="9">
        <f>SUMIFS(df_mutuos!I:I,df_mutuos!B:B,Conciliacao!A283)</f>
        <v/>
      </c>
      <c r="M283" s="9">
        <f>SUMIFS(df_taxas_bancarias!E:E,df_taxas_bancarias!D:D,Conciliacao!A283,df_taxas_bancarias!F:F,"b'\x00'")</f>
        <v/>
      </c>
      <c r="N283" s="11">
        <f>SUMIFS(df_extratos!I:I,df_extratos!F:F,Conciliacao!A283,df_extratos!G:G,"DEBITO")</f>
        <v/>
      </c>
      <c r="O283" s="12">
        <f>SUM(J283:M283)+N283</f>
        <v/>
      </c>
      <c r="P283" s="26">
        <f>O283-I283</f>
        <v/>
      </c>
    </row>
    <row r="284">
      <c r="A284" s="6">
        <f>A283+1</f>
        <v/>
      </c>
      <c r="B284" s="4">
        <f>SUMIFS(df_faturam_zig!K:K,df_faturam_zig!L:L,Conciliacao!A284)</f>
        <v/>
      </c>
      <c r="C284" s="4" t="n"/>
      <c r="D284" s="4">
        <f>SUMIFS(df_faturam_zig!E:E,df_faturam_zig!L:L,Conciliacao!A284,df_faturam_zig!F:F,"DINHEIRO")</f>
        <v/>
      </c>
      <c r="E284" s="4">
        <f>SUMIFS(view_parc_agrup!G:G,view_parc_agrup!F:F,Conciliacao!A284)</f>
        <v/>
      </c>
      <c r="F284" s="7">
        <f>SUMIFS(df_mutuos!H:H,df_mutuos!B:B,Conciliacao!A284)</f>
        <v/>
      </c>
      <c r="G284" s="8">
        <f>SUMIFS(df_extratos!I:I,df_extratos!F:F,Conciliacao!A284,df_extratos!G:G,"CREDITO")</f>
        <v/>
      </c>
      <c r="H284" s="24">
        <f>SUMIFS(df_tesouraria_trans!E:E,df_tesouraria_trans!D:D,Conciliacao!A284)</f>
        <v/>
      </c>
      <c r="I284" s="10">
        <f>SUM(B284:F284)-SUM(G284:H284)</f>
        <v/>
      </c>
      <c r="J284" s="5">
        <f>SUMIFS(df_blueme_sem_parcelamento!F:F,df_blueme_sem_parcelamento!I:I,Conciliacao!A284)</f>
        <v/>
      </c>
      <c r="K284" s="5">
        <f>SUMIFS(df_blueme_com_parcelamento!I:I,df_blueme_com_parcelamento!L:L,Conciliacao!A284)</f>
        <v/>
      </c>
      <c r="L284" s="9">
        <f>SUMIFS(df_mutuos!I:I,df_mutuos!B:B,Conciliacao!A284)</f>
        <v/>
      </c>
      <c r="M284" s="9">
        <f>SUMIFS(df_taxas_bancarias!E:E,df_taxas_bancarias!D:D,Conciliacao!A284,df_taxas_bancarias!F:F,"b'\x00'")</f>
        <v/>
      </c>
      <c r="N284" s="11">
        <f>SUMIFS(df_extratos!I:I,df_extratos!F:F,Conciliacao!A284,df_extratos!G:G,"DEBITO")</f>
        <v/>
      </c>
      <c r="O284" s="12">
        <f>SUM(J284:M284)+N284</f>
        <v/>
      </c>
      <c r="P284" s="26">
        <f>O284-I284</f>
        <v/>
      </c>
    </row>
    <row r="285">
      <c r="A285" s="6">
        <f>A284+1</f>
        <v/>
      </c>
      <c r="B285" s="4">
        <f>SUMIFS(df_faturam_zig!K:K,df_faturam_zig!L:L,Conciliacao!A285)</f>
        <v/>
      </c>
      <c r="C285" s="4" t="n"/>
      <c r="D285" s="4">
        <f>SUMIFS(df_faturam_zig!E:E,df_faturam_zig!L:L,Conciliacao!A285,df_faturam_zig!F:F,"DINHEIRO")</f>
        <v/>
      </c>
      <c r="E285" s="4">
        <f>SUMIFS(view_parc_agrup!G:G,view_parc_agrup!F:F,Conciliacao!A285)</f>
        <v/>
      </c>
      <c r="F285" s="7">
        <f>SUMIFS(df_mutuos!H:H,df_mutuos!B:B,Conciliacao!A285)</f>
        <v/>
      </c>
      <c r="G285" s="8">
        <f>SUMIFS(df_extratos!I:I,df_extratos!F:F,Conciliacao!A285,df_extratos!G:G,"CREDITO")</f>
        <v/>
      </c>
      <c r="H285" s="24">
        <f>SUMIFS(df_tesouraria_trans!E:E,df_tesouraria_trans!D:D,Conciliacao!A285)</f>
        <v/>
      </c>
      <c r="I285" s="10">
        <f>SUM(B285:F285)-SUM(G285:H285)</f>
        <v/>
      </c>
      <c r="J285" s="5">
        <f>SUMIFS(df_blueme_sem_parcelamento!F:F,df_blueme_sem_parcelamento!I:I,Conciliacao!A285)</f>
        <v/>
      </c>
      <c r="K285" s="5">
        <f>SUMIFS(df_blueme_com_parcelamento!I:I,df_blueme_com_parcelamento!L:L,Conciliacao!A285)</f>
        <v/>
      </c>
      <c r="L285" s="9">
        <f>SUMIFS(df_mutuos!I:I,df_mutuos!B:B,Conciliacao!A285)</f>
        <v/>
      </c>
      <c r="M285" s="9">
        <f>SUMIFS(df_taxas_bancarias!E:E,df_taxas_bancarias!D:D,Conciliacao!A285,df_taxas_bancarias!F:F,"b'\x00'")</f>
        <v/>
      </c>
      <c r="N285" s="11">
        <f>SUMIFS(df_extratos!I:I,df_extratos!F:F,Conciliacao!A285,df_extratos!G:G,"DEBITO")</f>
        <v/>
      </c>
      <c r="O285" s="12">
        <f>SUM(J285:M285)+N285</f>
        <v/>
      </c>
      <c r="P285" s="26">
        <f>O285-I285</f>
        <v/>
      </c>
    </row>
    <row r="286">
      <c r="A286" s="6">
        <f>A285+1</f>
        <v/>
      </c>
      <c r="B286" s="4">
        <f>SUMIFS(df_faturam_zig!K:K,df_faturam_zig!L:L,Conciliacao!A286)</f>
        <v/>
      </c>
      <c r="C286" s="4" t="n"/>
      <c r="D286" s="4">
        <f>SUMIFS(df_faturam_zig!E:E,df_faturam_zig!L:L,Conciliacao!A286,df_faturam_zig!F:F,"DINHEIRO")</f>
        <v/>
      </c>
      <c r="E286" s="4">
        <f>SUMIFS(view_parc_agrup!G:G,view_parc_agrup!F:F,Conciliacao!A286)</f>
        <v/>
      </c>
      <c r="F286" s="7">
        <f>SUMIFS(df_mutuos!H:H,df_mutuos!B:B,Conciliacao!A286)</f>
        <v/>
      </c>
      <c r="G286" s="8">
        <f>SUMIFS(df_extratos!I:I,df_extratos!F:F,Conciliacao!A286,df_extratos!G:G,"CREDITO")</f>
        <v/>
      </c>
      <c r="H286" s="24">
        <f>SUMIFS(df_tesouraria_trans!E:E,df_tesouraria_trans!D:D,Conciliacao!A286)</f>
        <v/>
      </c>
      <c r="I286" s="10">
        <f>SUM(B286:F286)-SUM(G286:H286)</f>
        <v/>
      </c>
      <c r="J286" s="5">
        <f>SUMIFS(df_blueme_sem_parcelamento!F:F,df_blueme_sem_parcelamento!I:I,Conciliacao!A286)</f>
        <v/>
      </c>
      <c r="K286" s="5">
        <f>SUMIFS(df_blueme_com_parcelamento!I:I,df_blueme_com_parcelamento!L:L,Conciliacao!A286)</f>
        <v/>
      </c>
      <c r="L286" s="9">
        <f>SUMIFS(df_mutuos!I:I,df_mutuos!B:B,Conciliacao!A286)</f>
        <v/>
      </c>
      <c r="M286" s="9">
        <f>SUMIFS(df_taxas_bancarias!E:E,df_taxas_bancarias!D:D,Conciliacao!A286,df_taxas_bancarias!F:F,"b'\x00'")</f>
        <v/>
      </c>
      <c r="N286" s="11">
        <f>SUMIFS(df_extratos!I:I,df_extratos!F:F,Conciliacao!A286,df_extratos!G:G,"DEBITO")</f>
        <v/>
      </c>
      <c r="O286" s="12">
        <f>SUM(J286:M286)+N286</f>
        <v/>
      </c>
      <c r="P286" s="26">
        <f>O286-I286</f>
        <v/>
      </c>
    </row>
    <row r="287">
      <c r="A287" s="6">
        <f>A286+1</f>
        <v/>
      </c>
      <c r="B287" s="4">
        <f>SUMIFS(df_faturam_zig!K:K,df_faturam_zig!L:L,Conciliacao!A287)</f>
        <v/>
      </c>
      <c r="C287" s="4" t="n"/>
      <c r="D287" s="4">
        <f>SUMIFS(df_faturam_zig!E:E,df_faturam_zig!L:L,Conciliacao!A287,df_faturam_zig!F:F,"DINHEIRO")</f>
        <v/>
      </c>
      <c r="E287" s="4">
        <f>SUMIFS(view_parc_agrup!G:G,view_parc_agrup!F:F,Conciliacao!A287)</f>
        <v/>
      </c>
      <c r="F287" s="7">
        <f>SUMIFS(df_mutuos!H:H,df_mutuos!B:B,Conciliacao!A287)</f>
        <v/>
      </c>
      <c r="G287" s="8">
        <f>SUMIFS(df_extratos!I:I,df_extratos!F:F,Conciliacao!A287,df_extratos!G:G,"CREDITO")</f>
        <v/>
      </c>
      <c r="H287" s="24">
        <f>SUMIFS(df_tesouraria_trans!E:E,df_tesouraria_trans!D:D,Conciliacao!A287)</f>
        <v/>
      </c>
      <c r="I287" s="10">
        <f>SUM(B287:F287)-SUM(G287:H287)</f>
        <v/>
      </c>
      <c r="J287" s="5">
        <f>SUMIFS(df_blueme_sem_parcelamento!F:F,df_blueme_sem_parcelamento!I:I,Conciliacao!A287)</f>
        <v/>
      </c>
      <c r="K287" s="5">
        <f>SUMIFS(df_blueme_com_parcelamento!I:I,df_blueme_com_parcelamento!L:L,Conciliacao!A287)</f>
        <v/>
      </c>
      <c r="L287" s="9">
        <f>SUMIFS(df_mutuos!I:I,df_mutuos!B:B,Conciliacao!A287)</f>
        <v/>
      </c>
      <c r="M287" s="9">
        <f>SUMIFS(df_taxas_bancarias!E:E,df_taxas_bancarias!D:D,Conciliacao!A287,df_taxas_bancarias!F:F,"b'\x00'")</f>
        <v/>
      </c>
      <c r="N287" s="11">
        <f>SUMIFS(df_extratos!I:I,df_extratos!F:F,Conciliacao!A287,df_extratos!G:G,"DEBITO")</f>
        <v/>
      </c>
      <c r="O287" s="12">
        <f>SUM(J287:M287)+N287</f>
        <v/>
      </c>
      <c r="P287" s="26">
        <f>O287-I287</f>
        <v/>
      </c>
    </row>
    <row r="288">
      <c r="A288" s="6">
        <f>A287+1</f>
        <v/>
      </c>
      <c r="B288" s="4">
        <f>SUMIFS(df_faturam_zig!K:K,df_faturam_zig!L:L,Conciliacao!A288)</f>
        <v/>
      </c>
      <c r="C288" s="4" t="n"/>
      <c r="D288" s="4">
        <f>SUMIFS(df_faturam_zig!E:E,df_faturam_zig!L:L,Conciliacao!A288,df_faturam_zig!F:F,"DINHEIRO")</f>
        <v/>
      </c>
      <c r="E288" s="4">
        <f>SUMIFS(view_parc_agrup!G:G,view_parc_agrup!F:F,Conciliacao!A288)</f>
        <v/>
      </c>
      <c r="F288" s="7">
        <f>SUMIFS(df_mutuos!H:H,df_mutuos!B:B,Conciliacao!A288)</f>
        <v/>
      </c>
      <c r="G288" s="8">
        <f>SUMIFS(df_extratos!I:I,df_extratos!F:F,Conciliacao!A288,df_extratos!G:G,"CREDITO")</f>
        <v/>
      </c>
      <c r="H288" s="24">
        <f>SUMIFS(df_tesouraria_trans!E:E,df_tesouraria_trans!D:D,Conciliacao!A288)</f>
        <v/>
      </c>
      <c r="I288" s="10">
        <f>SUM(B288:F288)-SUM(G288:H288)</f>
        <v/>
      </c>
      <c r="J288" s="5">
        <f>SUMIFS(df_blueme_sem_parcelamento!F:F,df_blueme_sem_parcelamento!I:I,Conciliacao!A288)</f>
        <v/>
      </c>
      <c r="K288" s="5">
        <f>SUMIFS(df_blueme_com_parcelamento!I:I,df_blueme_com_parcelamento!L:L,Conciliacao!A288)</f>
        <v/>
      </c>
      <c r="L288" s="9">
        <f>SUMIFS(df_mutuos!I:I,df_mutuos!B:B,Conciliacao!A288)</f>
        <v/>
      </c>
      <c r="M288" s="9">
        <f>SUMIFS(df_taxas_bancarias!E:E,df_taxas_bancarias!D:D,Conciliacao!A288,df_taxas_bancarias!F:F,"b'\x00'")</f>
        <v/>
      </c>
      <c r="N288" s="11">
        <f>SUMIFS(df_extratos!I:I,df_extratos!F:F,Conciliacao!A288,df_extratos!G:G,"DEBITO")</f>
        <v/>
      </c>
      <c r="O288" s="12">
        <f>SUM(J288:M288)+N288</f>
        <v/>
      </c>
      <c r="P288" s="26">
        <f>O288-I288</f>
        <v/>
      </c>
    </row>
    <row r="289">
      <c r="A289" s="6">
        <f>A288+1</f>
        <v/>
      </c>
      <c r="B289" s="4">
        <f>SUMIFS(df_faturam_zig!K:K,df_faturam_zig!L:L,Conciliacao!A289)</f>
        <v/>
      </c>
      <c r="C289" s="4" t="n"/>
      <c r="D289" s="4">
        <f>SUMIFS(df_faturam_zig!E:E,df_faturam_zig!L:L,Conciliacao!A289,df_faturam_zig!F:F,"DINHEIRO")</f>
        <v/>
      </c>
      <c r="E289" s="4">
        <f>SUMIFS(view_parc_agrup!G:G,view_parc_agrup!F:F,Conciliacao!A289)</f>
        <v/>
      </c>
      <c r="F289" s="7">
        <f>SUMIFS(df_mutuos!H:H,df_mutuos!B:B,Conciliacao!A289)</f>
        <v/>
      </c>
      <c r="G289" s="8">
        <f>SUMIFS(df_extratos!I:I,df_extratos!F:F,Conciliacao!A289,df_extratos!G:G,"CREDITO")</f>
        <v/>
      </c>
      <c r="H289" s="24">
        <f>SUMIFS(df_tesouraria_trans!E:E,df_tesouraria_trans!D:D,Conciliacao!A289)</f>
        <v/>
      </c>
      <c r="I289" s="10">
        <f>SUM(B289:F289)-SUM(G289:H289)</f>
        <v/>
      </c>
      <c r="J289" s="5">
        <f>SUMIFS(df_blueme_sem_parcelamento!F:F,df_blueme_sem_parcelamento!I:I,Conciliacao!A289)</f>
        <v/>
      </c>
      <c r="K289" s="5">
        <f>SUMIFS(df_blueme_com_parcelamento!I:I,df_blueme_com_parcelamento!L:L,Conciliacao!A289)</f>
        <v/>
      </c>
      <c r="L289" s="9">
        <f>SUMIFS(df_mutuos!I:I,df_mutuos!B:B,Conciliacao!A289)</f>
        <v/>
      </c>
      <c r="M289" s="9">
        <f>SUMIFS(df_taxas_bancarias!E:E,df_taxas_bancarias!D:D,Conciliacao!A289,df_taxas_bancarias!F:F,"b'\x00'")</f>
        <v/>
      </c>
      <c r="N289" s="11">
        <f>SUMIFS(df_extratos!I:I,df_extratos!F:F,Conciliacao!A289,df_extratos!G:G,"DEBITO")</f>
        <v/>
      </c>
      <c r="O289" s="12">
        <f>SUM(J289:M289)+N289</f>
        <v/>
      </c>
      <c r="P289" s="26">
        <f>O289-I289</f>
        <v/>
      </c>
    </row>
    <row r="290">
      <c r="A290" s="6">
        <f>A289+1</f>
        <v/>
      </c>
      <c r="B290" s="4">
        <f>SUMIFS(df_faturam_zig!K:K,df_faturam_zig!L:L,Conciliacao!A290)</f>
        <v/>
      </c>
      <c r="C290" s="4" t="n"/>
      <c r="D290" s="4">
        <f>SUMIFS(df_faturam_zig!E:E,df_faturam_zig!L:L,Conciliacao!A290,df_faturam_zig!F:F,"DINHEIRO")</f>
        <v/>
      </c>
      <c r="E290" s="4">
        <f>SUMIFS(view_parc_agrup!G:G,view_parc_agrup!F:F,Conciliacao!A290)</f>
        <v/>
      </c>
      <c r="F290" s="7">
        <f>SUMIFS(df_mutuos!H:H,df_mutuos!B:B,Conciliacao!A290)</f>
        <v/>
      </c>
      <c r="G290" s="8">
        <f>SUMIFS(df_extratos!I:I,df_extratos!F:F,Conciliacao!A290,df_extratos!G:G,"CREDITO")</f>
        <v/>
      </c>
      <c r="H290" s="24">
        <f>SUMIFS(df_tesouraria_trans!E:E,df_tesouraria_trans!D:D,Conciliacao!A290)</f>
        <v/>
      </c>
      <c r="I290" s="10">
        <f>SUM(B290:F290)-SUM(G290:H290)</f>
        <v/>
      </c>
      <c r="J290" s="5">
        <f>SUMIFS(df_blueme_sem_parcelamento!F:F,df_blueme_sem_parcelamento!I:I,Conciliacao!A290)</f>
        <v/>
      </c>
      <c r="K290" s="5">
        <f>SUMIFS(df_blueme_com_parcelamento!I:I,df_blueme_com_parcelamento!L:L,Conciliacao!A290)</f>
        <v/>
      </c>
      <c r="L290" s="9">
        <f>SUMIFS(df_mutuos!I:I,df_mutuos!B:B,Conciliacao!A290)</f>
        <v/>
      </c>
      <c r="M290" s="9">
        <f>SUMIFS(df_taxas_bancarias!E:E,df_taxas_bancarias!D:D,Conciliacao!A290,df_taxas_bancarias!F:F,"b'\x00'")</f>
        <v/>
      </c>
      <c r="N290" s="11">
        <f>SUMIFS(df_extratos!I:I,df_extratos!F:F,Conciliacao!A290,df_extratos!G:G,"DEBITO")</f>
        <v/>
      </c>
      <c r="O290" s="12">
        <f>SUM(J290:M290)+N290</f>
        <v/>
      </c>
      <c r="P290" s="26">
        <f>O290-I290</f>
        <v/>
      </c>
    </row>
    <row r="291">
      <c r="A291" s="6">
        <f>A290+1</f>
        <v/>
      </c>
      <c r="B291" s="4">
        <f>SUMIFS(df_faturam_zig!K:K,df_faturam_zig!L:L,Conciliacao!A291)</f>
        <v/>
      </c>
      <c r="C291" s="4" t="n"/>
      <c r="D291" s="4">
        <f>SUMIFS(df_faturam_zig!E:E,df_faturam_zig!L:L,Conciliacao!A291,df_faturam_zig!F:F,"DINHEIRO")</f>
        <v/>
      </c>
      <c r="E291" s="4">
        <f>SUMIFS(view_parc_agrup!G:G,view_parc_agrup!F:F,Conciliacao!A291)</f>
        <v/>
      </c>
      <c r="F291" s="7">
        <f>SUMIFS(df_mutuos!H:H,df_mutuos!B:B,Conciliacao!A291)</f>
        <v/>
      </c>
      <c r="G291" s="8">
        <f>SUMIFS(df_extratos!I:I,df_extratos!F:F,Conciliacao!A291,df_extratos!G:G,"CREDITO")</f>
        <v/>
      </c>
      <c r="H291" s="24">
        <f>SUMIFS(df_tesouraria_trans!E:E,df_tesouraria_trans!D:D,Conciliacao!A291)</f>
        <v/>
      </c>
      <c r="I291" s="10">
        <f>SUM(B291:F291)-SUM(G291:H291)</f>
        <v/>
      </c>
      <c r="J291" s="5">
        <f>SUMIFS(df_blueme_sem_parcelamento!F:F,df_blueme_sem_parcelamento!I:I,Conciliacao!A291)</f>
        <v/>
      </c>
      <c r="K291" s="5">
        <f>SUMIFS(df_blueme_com_parcelamento!I:I,df_blueme_com_parcelamento!L:L,Conciliacao!A291)</f>
        <v/>
      </c>
      <c r="L291" s="9">
        <f>SUMIFS(df_mutuos!I:I,df_mutuos!B:B,Conciliacao!A291)</f>
        <v/>
      </c>
      <c r="M291" s="9">
        <f>SUMIFS(df_taxas_bancarias!E:E,df_taxas_bancarias!D:D,Conciliacao!A291,df_taxas_bancarias!F:F,"b'\x00'")</f>
        <v/>
      </c>
      <c r="N291" s="11">
        <f>SUMIFS(df_extratos!I:I,df_extratos!F:F,Conciliacao!A291,df_extratos!G:G,"DEBITO")</f>
        <v/>
      </c>
      <c r="O291" s="12">
        <f>SUM(J291:M291)+N291</f>
        <v/>
      </c>
      <c r="P291" s="26">
        <f>O291-I291</f>
        <v/>
      </c>
    </row>
    <row r="292">
      <c r="A292" s="6">
        <f>A291+1</f>
        <v/>
      </c>
      <c r="B292" s="4">
        <f>SUMIFS(df_faturam_zig!K:K,df_faturam_zig!L:L,Conciliacao!A292)</f>
        <v/>
      </c>
      <c r="C292" s="4" t="n"/>
      <c r="D292" s="4">
        <f>SUMIFS(df_faturam_zig!E:E,df_faturam_zig!L:L,Conciliacao!A292,df_faturam_zig!F:F,"DINHEIRO")</f>
        <v/>
      </c>
      <c r="E292" s="4">
        <f>SUMIFS(view_parc_agrup!G:G,view_parc_agrup!F:F,Conciliacao!A292)</f>
        <v/>
      </c>
      <c r="F292" s="7">
        <f>SUMIFS(df_mutuos!H:H,df_mutuos!B:B,Conciliacao!A292)</f>
        <v/>
      </c>
      <c r="G292" s="8">
        <f>SUMIFS(df_extratos!I:I,df_extratos!F:F,Conciliacao!A292,df_extratos!G:G,"CREDITO")</f>
        <v/>
      </c>
      <c r="H292" s="24">
        <f>SUMIFS(df_tesouraria_trans!E:E,df_tesouraria_trans!D:D,Conciliacao!A292)</f>
        <v/>
      </c>
      <c r="I292" s="10">
        <f>SUM(B292:F292)-SUM(G292:H292)</f>
        <v/>
      </c>
      <c r="J292" s="5">
        <f>SUMIFS(df_blueme_sem_parcelamento!F:F,df_blueme_sem_parcelamento!I:I,Conciliacao!A292)</f>
        <v/>
      </c>
      <c r="K292" s="5">
        <f>SUMIFS(df_blueme_com_parcelamento!I:I,df_blueme_com_parcelamento!L:L,Conciliacao!A292)</f>
        <v/>
      </c>
      <c r="L292" s="9">
        <f>SUMIFS(df_mutuos!I:I,df_mutuos!B:B,Conciliacao!A292)</f>
        <v/>
      </c>
      <c r="M292" s="9">
        <f>SUMIFS(df_taxas_bancarias!E:E,df_taxas_bancarias!D:D,Conciliacao!A292,df_taxas_bancarias!F:F,"b'\x00'")</f>
        <v/>
      </c>
      <c r="N292" s="11">
        <f>SUMIFS(df_extratos!I:I,df_extratos!F:F,Conciliacao!A292,df_extratos!G:G,"DEBITO")</f>
        <v/>
      </c>
      <c r="O292" s="12">
        <f>SUM(J292:M292)+N292</f>
        <v/>
      </c>
      <c r="P292" s="26">
        <f>O292-I292</f>
        <v/>
      </c>
    </row>
    <row r="293">
      <c r="A293" s="6">
        <f>A292+1</f>
        <v/>
      </c>
      <c r="B293" s="4">
        <f>SUMIFS(df_faturam_zig!K:K,df_faturam_zig!L:L,Conciliacao!A293)</f>
        <v/>
      </c>
      <c r="C293" s="4" t="n"/>
      <c r="D293" s="4">
        <f>SUMIFS(df_faturam_zig!E:E,df_faturam_zig!L:L,Conciliacao!A293,df_faturam_zig!F:F,"DINHEIRO")</f>
        <v/>
      </c>
      <c r="E293" s="4">
        <f>SUMIFS(view_parc_agrup!G:G,view_parc_agrup!F:F,Conciliacao!A293)</f>
        <v/>
      </c>
      <c r="F293" s="7">
        <f>SUMIFS(df_mutuos!H:H,df_mutuos!B:B,Conciliacao!A293)</f>
        <v/>
      </c>
      <c r="G293" s="8">
        <f>SUMIFS(df_extratos!I:I,df_extratos!F:F,Conciliacao!A293,df_extratos!G:G,"CREDITO")</f>
        <v/>
      </c>
      <c r="H293" s="24">
        <f>SUMIFS(df_tesouraria_trans!E:E,df_tesouraria_trans!D:D,Conciliacao!A293)</f>
        <v/>
      </c>
      <c r="I293" s="10">
        <f>SUM(B293:F293)-SUM(G293:H293)</f>
        <v/>
      </c>
      <c r="J293" s="5">
        <f>SUMIFS(df_blueme_sem_parcelamento!F:F,df_blueme_sem_parcelamento!I:I,Conciliacao!A293)</f>
        <v/>
      </c>
      <c r="K293" s="5">
        <f>SUMIFS(df_blueme_com_parcelamento!I:I,df_blueme_com_parcelamento!L:L,Conciliacao!A293)</f>
        <v/>
      </c>
      <c r="L293" s="9">
        <f>SUMIFS(df_mutuos!I:I,df_mutuos!B:B,Conciliacao!A293)</f>
        <v/>
      </c>
      <c r="M293" s="9">
        <f>SUMIFS(df_taxas_bancarias!E:E,df_taxas_bancarias!D:D,Conciliacao!A293,df_taxas_bancarias!F:F,"b'\x00'")</f>
        <v/>
      </c>
      <c r="N293" s="11">
        <f>SUMIFS(df_extratos!I:I,df_extratos!F:F,Conciliacao!A293,df_extratos!G:G,"DEBITO")</f>
        <v/>
      </c>
      <c r="O293" s="12">
        <f>SUM(J293:M293)+N293</f>
        <v/>
      </c>
      <c r="P293" s="26">
        <f>O293-I293</f>
        <v/>
      </c>
    </row>
    <row r="294">
      <c r="A294" s="6">
        <f>A293+1</f>
        <v/>
      </c>
      <c r="B294" s="4">
        <f>SUMIFS(df_faturam_zig!K:K,df_faturam_zig!L:L,Conciliacao!A294)</f>
        <v/>
      </c>
      <c r="C294" s="4" t="n"/>
      <c r="D294" s="4">
        <f>SUMIFS(df_faturam_zig!E:E,df_faturam_zig!L:L,Conciliacao!A294,df_faturam_zig!F:F,"DINHEIRO")</f>
        <v/>
      </c>
      <c r="E294" s="4">
        <f>SUMIFS(view_parc_agrup!G:G,view_parc_agrup!F:F,Conciliacao!A294)</f>
        <v/>
      </c>
      <c r="F294" s="7">
        <f>SUMIFS(df_mutuos!H:H,df_mutuos!B:B,Conciliacao!A294)</f>
        <v/>
      </c>
      <c r="G294" s="8">
        <f>SUMIFS(df_extratos!I:I,df_extratos!F:F,Conciliacao!A294,df_extratos!G:G,"CREDITO")</f>
        <v/>
      </c>
      <c r="H294" s="24">
        <f>SUMIFS(df_tesouraria_trans!E:E,df_tesouraria_trans!D:D,Conciliacao!A294)</f>
        <v/>
      </c>
      <c r="I294" s="10">
        <f>SUM(B294:F294)-SUM(G294:H294)</f>
        <v/>
      </c>
      <c r="J294" s="5">
        <f>SUMIFS(df_blueme_sem_parcelamento!F:F,df_blueme_sem_parcelamento!I:I,Conciliacao!A294)</f>
        <v/>
      </c>
      <c r="K294" s="5">
        <f>SUMIFS(df_blueme_com_parcelamento!I:I,df_blueme_com_parcelamento!L:L,Conciliacao!A294)</f>
        <v/>
      </c>
      <c r="L294" s="9">
        <f>SUMIFS(df_mutuos!I:I,df_mutuos!B:B,Conciliacao!A294)</f>
        <v/>
      </c>
      <c r="M294" s="9">
        <f>SUMIFS(df_taxas_bancarias!E:E,df_taxas_bancarias!D:D,Conciliacao!A294,df_taxas_bancarias!F:F,"b'\x00'")</f>
        <v/>
      </c>
      <c r="N294" s="11">
        <f>SUMIFS(df_extratos!I:I,df_extratos!F:F,Conciliacao!A294,df_extratos!G:G,"DEBITO")</f>
        <v/>
      </c>
      <c r="O294" s="12">
        <f>SUM(J294:M294)+N294</f>
        <v/>
      </c>
      <c r="P294" s="26">
        <f>O294-I294</f>
        <v/>
      </c>
    </row>
    <row r="295">
      <c r="A295" s="6">
        <f>A294+1</f>
        <v/>
      </c>
      <c r="B295" s="4">
        <f>SUMIFS(df_faturam_zig!K:K,df_faturam_zig!L:L,Conciliacao!A295)</f>
        <v/>
      </c>
      <c r="C295" s="4" t="n"/>
      <c r="D295" s="4">
        <f>SUMIFS(df_faturam_zig!E:E,df_faturam_zig!L:L,Conciliacao!A295,df_faturam_zig!F:F,"DINHEIRO")</f>
        <v/>
      </c>
      <c r="E295" s="4">
        <f>SUMIFS(view_parc_agrup!G:G,view_parc_agrup!F:F,Conciliacao!A295)</f>
        <v/>
      </c>
      <c r="F295" s="7">
        <f>SUMIFS(df_mutuos!H:H,df_mutuos!B:B,Conciliacao!A295)</f>
        <v/>
      </c>
      <c r="G295" s="8">
        <f>SUMIFS(df_extratos!I:I,df_extratos!F:F,Conciliacao!A295,df_extratos!G:G,"CREDITO")</f>
        <v/>
      </c>
      <c r="H295" s="24">
        <f>SUMIFS(df_tesouraria_trans!E:E,df_tesouraria_trans!D:D,Conciliacao!A295)</f>
        <v/>
      </c>
      <c r="I295" s="10">
        <f>SUM(B295:F295)-SUM(G295:H295)</f>
        <v/>
      </c>
      <c r="J295" s="5">
        <f>SUMIFS(df_blueme_sem_parcelamento!F:F,df_blueme_sem_parcelamento!I:I,Conciliacao!A295)</f>
        <v/>
      </c>
      <c r="K295" s="5">
        <f>SUMIFS(df_blueme_com_parcelamento!I:I,df_blueme_com_parcelamento!L:L,Conciliacao!A295)</f>
        <v/>
      </c>
      <c r="L295" s="9">
        <f>SUMIFS(df_mutuos!I:I,df_mutuos!B:B,Conciliacao!A295)</f>
        <v/>
      </c>
      <c r="M295" s="9">
        <f>SUMIFS(df_taxas_bancarias!E:E,df_taxas_bancarias!D:D,Conciliacao!A295,df_taxas_bancarias!F:F,"b'\x00'")</f>
        <v/>
      </c>
      <c r="N295" s="11">
        <f>SUMIFS(df_extratos!I:I,df_extratos!F:F,Conciliacao!A295,df_extratos!G:G,"DEBITO")</f>
        <v/>
      </c>
      <c r="O295" s="12">
        <f>SUM(J295:M295)+N295</f>
        <v/>
      </c>
      <c r="P295" s="26">
        <f>O295-I295</f>
        <v/>
      </c>
    </row>
    <row r="296">
      <c r="A296" s="6">
        <f>A295+1</f>
        <v/>
      </c>
      <c r="B296" s="4">
        <f>SUMIFS(df_faturam_zig!K:K,df_faturam_zig!L:L,Conciliacao!A296)</f>
        <v/>
      </c>
      <c r="C296" s="4" t="n"/>
      <c r="D296" s="4">
        <f>SUMIFS(df_faturam_zig!E:E,df_faturam_zig!L:L,Conciliacao!A296,df_faturam_zig!F:F,"DINHEIRO")</f>
        <v/>
      </c>
      <c r="E296" s="4">
        <f>SUMIFS(view_parc_agrup!G:G,view_parc_agrup!F:F,Conciliacao!A296)</f>
        <v/>
      </c>
      <c r="F296" s="7">
        <f>SUMIFS(df_mutuos!H:H,df_mutuos!B:B,Conciliacao!A296)</f>
        <v/>
      </c>
      <c r="G296" s="8">
        <f>SUMIFS(df_extratos!I:I,df_extratos!F:F,Conciliacao!A296,df_extratos!G:G,"CREDITO")</f>
        <v/>
      </c>
      <c r="H296" s="24">
        <f>SUMIFS(df_tesouraria_trans!E:E,df_tesouraria_trans!D:D,Conciliacao!A296)</f>
        <v/>
      </c>
      <c r="I296" s="10">
        <f>SUM(B296:F296)-SUM(G296:H296)</f>
        <v/>
      </c>
      <c r="J296" s="5">
        <f>SUMIFS(df_blueme_sem_parcelamento!F:F,df_blueme_sem_parcelamento!I:I,Conciliacao!A296)</f>
        <v/>
      </c>
      <c r="K296" s="5">
        <f>SUMIFS(df_blueme_com_parcelamento!I:I,df_blueme_com_parcelamento!L:L,Conciliacao!A296)</f>
        <v/>
      </c>
      <c r="L296" s="9">
        <f>SUMIFS(df_mutuos!I:I,df_mutuos!B:B,Conciliacao!A296)</f>
        <v/>
      </c>
      <c r="M296" s="9">
        <f>SUMIFS(df_taxas_bancarias!E:E,df_taxas_bancarias!D:D,Conciliacao!A296,df_taxas_bancarias!F:F,"b'\x00'")</f>
        <v/>
      </c>
      <c r="N296" s="11">
        <f>SUMIFS(df_extratos!I:I,df_extratos!F:F,Conciliacao!A296,df_extratos!G:G,"DEBITO")</f>
        <v/>
      </c>
      <c r="O296" s="12">
        <f>SUM(J296:M296)+N296</f>
        <v/>
      </c>
      <c r="P296" s="26">
        <f>O296-I296</f>
        <v/>
      </c>
    </row>
    <row r="297">
      <c r="A297" s="6">
        <f>A296+1</f>
        <v/>
      </c>
      <c r="B297" s="4">
        <f>SUMIFS(df_faturam_zig!K:K,df_faturam_zig!L:L,Conciliacao!A297)</f>
        <v/>
      </c>
      <c r="C297" s="4" t="n"/>
      <c r="D297" s="4">
        <f>SUMIFS(df_faturam_zig!E:E,df_faturam_zig!L:L,Conciliacao!A297,df_faturam_zig!F:F,"DINHEIRO")</f>
        <v/>
      </c>
      <c r="E297" s="4">
        <f>SUMIFS(view_parc_agrup!G:G,view_parc_agrup!F:F,Conciliacao!A297)</f>
        <v/>
      </c>
      <c r="F297" s="7">
        <f>SUMIFS(df_mutuos!H:H,df_mutuos!B:B,Conciliacao!A297)</f>
        <v/>
      </c>
      <c r="G297" s="8">
        <f>SUMIFS(df_extratos!I:I,df_extratos!F:F,Conciliacao!A297,df_extratos!G:G,"CREDITO")</f>
        <v/>
      </c>
      <c r="H297" s="24">
        <f>SUMIFS(df_tesouraria_trans!E:E,df_tesouraria_trans!D:D,Conciliacao!A297)</f>
        <v/>
      </c>
      <c r="I297" s="10">
        <f>SUM(B297:F297)-SUM(G297:H297)</f>
        <v/>
      </c>
      <c r="J297" s="5">
        <f>SUMIFS(df_blueme_sem_parcelamento!F:F,df_blueme_sem_parcelamento!I:I,Conciliacao!A297)</f>
        <v/>
      </c>
      <c r="K297" s="5">
        <f>SUMIFS(df_blueme_com_parcelamento!I:I,df_blueme_com_parcelamento!L:L,Conciliacao!A297)</f>
        <v/>
      </c>
      <c r="L297" s="9">
        <f>SUMIFS(df_mutuos!I:I,df_mutuos!B:B,Conciliacao!A297)</f>
        <v/>
      </c>
      <c r="M297" s="9">
        <f>SUMIFS(df_taxas_bancarias!E:E,df_taxas_bancarias!D:D,Conciliacao!A297,df_taxas_bancarias!F:F,"b'\x00'")</f>
        <v/>
      </c>
      <c r="N297" s="11">
        <f>SUMIFS(df_extratos!I:I,df_extratos!F:F,Conciliacao!A297,df_extratos!G:G,"DEBITO")</f>
        <v/>
      </c>
      <c r="O297" s="12">
        <f>SUM(J297:M297)+N297</f>
        <v/>
      </c>
      <c r="P297" s="26">
        <f>O297-I297</f>
        <v/>
      </c>
    </row>
    <row r="298">
      <c r="A298" s="6">
        <f>A297+1</f>
        <v/>
      </c>
      <c r="B298" s="4">
        <f>SUMIFS(df_faturam_zig!K:K,df_faturam_zig!L:L,Conciliacao!A298)</f>
        <v/>
      </c>
      <c r="C298" s="4" t="n"/>
      <c r="D298" s="4">
        <f>SUMIFS(df_faturam_zig!E:E,df_faturam_zig!L:L,Conciliacao!A298,df_faturam_zig!F:F,"DINHEIRO")</f>
        <v/>
      </c>
      <c r="E298" s="4">
        <f>SUMIFS(view_parc_agrup!G:G,view_parc_agrup!F:F,Conciliacao!A298)</f>
        <v/>
      </c>
      <c r="F298" s="7">
        <f>SUMIFS(df_mutuos!H:H,df_mutuos!B:B,Conciliacao!A298)</f>
        <v/>
      </c>
      <c r="G298" s="8">
        <f>SUMIFS(df_extratos!I:I,df_extratos!F:F,Conciliacao!A298,df_extratos!G:G,"CREDITO")</f>
        <v/>
      </c>
      <c r="H298" s="24">
        <f>SUMIFS(df_tesouraria_trans!E:E,df_tesouraria_trans!D:D,Conciliacao!A298)</f>
        <v/>
      </c>
      <c r="I298" s="10">
        <f>SUM(B298:F298)-SUM(G298:H298)</f>
        <v/>
      </c>
      <c r="J298" s="5">
        <f>SUMIFS(df_blueme_sem_parcelamento!F:F,df_blueme_sem_parcelamento!I:I,Conciliacao!A298)</f>
        <v/>
      </c>
      <c r="K298" s="5">
        <f>SUMIFS(df_blueme_com_parcelamento!I:I,df_blueme_com_parcelamento!L:L,Conciliacao!A298)</f>
        <v/>
      </c>
      <c r="L298" s="9">
        <f>SUMIFS(df_mutuos!I:I,df_mutuos!B:B,Conciliacao!A298)</f>
        <v/>
      </c>
      <c r="M298" s="9">
        <f>SUMIFS(df_taxas_bancarias!E:E,df_taxas_bancarias!D:D,Conciliacao!A298,df_taxas_bancarias!F:F,"b'\x00'")</f>
        <v/>
      </c>
      <c r="N298" s="11">
        <f>SUMIFS(df_extratos!I:I,df_extratos!F:F,Conciliacao!A298,df_extratos!G:G,"DEBITO")</f>
        <v/>
      </c>
      <c r="O298" s="12">
        <f>SUM(J298:M298)+N298</f>
        <v/>
      </c>
      <c r="P298" s="26">
        <f>O298-I298</f>
        <v/>
      </c>
    </row>
    <row r="299">
      <c r="A299" s="6">
        <f>A298+1</f>
        <v/>
      </c>
      <c r="B299" s="4">
        <f>SUMIFS(df_faturam_zig!K:K,df_faturam_zig!L:L,Conciliacao!A299)</f>
        <v/>
      </c>
      <c r="C299" s="4" t="n"/>
      <c r="D299" s="4">
        <f>SUMIFS(df_faturam_zig!E:E,df_faturam_zig!L:L,Conciliacao!A299,df_faturam_zig!F:F,"DINHEIRO")</f>
        <v/>
      </c>
      <c r="E299" s="4">
        <f>SUMIFS(view_parc_agrup!G:G,view_parc_agrup!F:F,Conciliacao!A299)</f>
        <v/>
      </c>
      <c r="F299" s="7">
        <f>SUMIFS(df_mutuos!H:H,df_mutuos!B:B,Conciliacao!A299)</f>
        <v/>
      </c>
      <c r="G299" s="8">
        <f>SUMIFS(df_extratos!I:I,df_extratos!F:F,Conciliacao!A299,df_extratos!G:G,"CREDITO")</f>
        <v/>
      </c>
      <c r="H299" s="24">
        <f>SUMIFS(df_tesouraria_trans!E:E,df_tesouraria_trans!D:D,Conciliacao!A299)</f>
        <v/>
      </c>
      <c r="I299" s="10">
        <f>SUM(B299:F299)-SUM(G299:H299)</f>
        <v/>
      </c>
      <c r="J299" s="5">
        <f>SUMIFS(df_blueme_sem_parcelamento!F:F,df_blueme_sem_parcelamento!I:I,Conciliacao!A299)</f>
        <v/>
      </c>
      <c r="K299" s="5">
        <f>SUMIFS(df_blueme_com_parcelamento!I:I,df_blueme_com_parcelamento!L:L,Conciliacao!A299)</f>
        <v/>
      </c>
      <c r="L299" s="9">
        <f>SUMIFS(df_mutuos!I:I,df_mutuos!B:B,Conciliacao!A299)</f>
        <v/>
      </c>
      <c r="M299" s="9">
        <f>SUMIFS(df_taxas_bancarias!E:E,df_taxas_bancarias!D:D,Conciliacao!A299,df_taxas_bancarias!F:F,"b'\x00'")</f>
        <v/>
      </c>
      <c r="N299" s="11">
        <f>SUMIFS(df_extratos!I:I,df_extratos!F:F,Conciliacao!A299,df_extratos!G:G,"DEBITO")</f>
        <v/>
      </c>
      <c r="O299" s="12">
        <f>SUM(J299:M299)+N299</f>
        <v/>
      </c>
      <c r="P299" s="26">
        <f>O299-I299</f>
        <v/>
      </c>
    </row>
    <row r="300">
      <c r="A300" s="6">
        <f>A299+1</f>
        <v/>
      </c>
      <c r="B300" s="4">
        <f>SUMIFS(df_faturam_zig!K:K,df_faturam_zig!L:L,Conciliacao!A300)</f>
        <v/>
      </c>
      <c r="C300" s="4" t="n"/>
      <c r="D300" s="4">
        <f>SUMIFS(df_faturam_zig!E:E,df_faturam_zig!L:L,Conciliacao!A300,df_faturam_zig!F:F,"DINHEIRO")</f>
        <v/>
      </c>
      <c r="E300" s="4">
        <f>SUMIFS(view_parc_agrup!G:G,view_parc_agrup!F:F,Conciliacao!A300)</f>
        <v/>
      </c>
      <c r="F300" s="7">
        <f>SUMIFS(df_mutuos!H:H,df_mutuos!B:B,Conciliacao!A300)</f>
        <v/>
      </c>
      <c r="G300" s="8">
        <f>SUMIFS(df_extratos!I:I,df_extratos!F:F,Conciliacao!A300,df_extratos!G:G,"CREDITO")</f>
        <v/>
      </c>
      <c r="H300" s="24">
        <f>SUMIFS(df_tesouraria_trans!E:E,df_tesouraria_trans!D:D,Conciliacao!A300)</f>
        <v/>
      </c>
      <c r="I300" s="10">
        <f>SUM(B300:F300)-SUM(G300:H300)</f>
        <v/>
      </c>
      <c r="J300" s="5">
        <f>SUMIFS(df_blueme_sem_parcelamento!F:F,df_blueme_sem_parcelamento!I:I,Conciliacao!A300)</f>
        <v/>
      </c>
      <c r="K300" s="5">
        <f>SUMIFS(df_blueme_com_parcelamento!I:I,df_blueme_com_parcelamento!L:L,Conciliacao!A300)</f>
        <v/>
      </c>
      <c r="L300" s="9">
        <f>SUMIFS(df_mutuos!I:I,df_mutuos!B:B,Conciliacao!A300)</f>
        <v/>
      </c>
      <c r="M300" s="9">
        <f>SUMIFS(df_taxas_bancarias!E:E,df_taxas_bancarias!D:D,Conciliacao!A300,df_taxas_bancarias!F:F,"b'\x00'")</f>
        <v/>
      </c>
      <c r="N300" s="11">
        <f>SUMIFS(df_extratos!I:I,df_extratos!F:F,Conciliacao!A300,df_extratos!G:G,"DEBITO")</f>
        <v/>
      </c>
      <c r="O300" s="12">
        <f>SUM(J300:M300)+N300</f>
        <v/>
      </c>
      <c r="P300" s="26">
        <f>O300-I300</f>
        <v/>
      </c>
    </row>
    <row r="301">
      <c r="A301" s="6">
        <f>A300+1</f>
        <v/>
      </c>
      <c r="B301" s="4">
        <f>SUMIFS(df_faturam_zig!K:K,df_faturam_zig!L:L,Conciliacao!A301)</f>
        <v/>
      </c>
      <c r="C301" s="4" t="n"/>
      <c r="D301" s="4">
        <f>SUMIFS(df_faturam_zig!E:E,df_faturam_zig!L:L,Conciliacao!A301,df_faturam_zig!F:F,"DINHEIRO")</f>
        <v/>
      </c>
      <c r="E301" s="4">
        <f>SUMIFS(view_parc_agrup!G:G,view_parc_agrup!F:F,Conciliacao!A301)</f>
        <v/>
      </c>
      <c r="F301" s="7">
        <f>SUMIFS(df_mutuos!H:H,df_mutuos!B:B,Conciliacao!A301)</f>
        <v/>
      </c>
      <c r="G301" s="8">
        <f>SUMIFS(df_extratos!I:I,df_extratos!F:F,Conciliacao!A301,df_extratos!G:G,"CREDITO")</f>
        <v/>
      </c>
      <c r="H301" s="24">
        <f>SUMIFS(df_tesouraria_trans!E:E,df_tesouraria_trans!D:D,Conciliacao!A301)</f>
        <v/>
      </c>
      <c r="I301" s="10">
        <f>SUM(B301:F301)-SUM(G301:H301)</f>
        <v/>
      </c>
      <c r="J301" s="5">
        <f>SUMIFS(df_blueme_sem_parcelamento!F:F,df_blueme_sem_parcelamento!I:I,Conciliacao!A301)</f>
        <v/>
      </c>
      <c r="K301" s="5">
        <f>SUMIFS(df_blueme_com_parcelamento!I:I,df_blueme_com_parcelamento!L:L,Conciliacao!A301)</f>
        <v/>
      </c>
      <c r="L301" s="9">
        <f>SUMIFS(df_mutuos!I:I,df_mutuos!B:B,Conciliacao!A301)</f>
        <v/>
      </c>
      <c r="M301" s="9">
        <f>SUMIFS(df_taxas_bancarias!E:E,df_taxas_bancarias!D:D,Conciliacao!A301,df_taxas_bancarias!F:F,"b'\x00'")</f>
        <v/>
      </c>
      <c r="N301" s="11">
        <f>SUMIFS(df_extratos!I:I,df_extratos!F:F,Conciliacao!A301,df_extratos!G:G,"DEBITO")</f>
        <v/>
      </c>
      <c r="O301" s="12">
        <f>SUM(J301:M301)+N301</f>
        <v/>
      </c>
      <c r="P301" s="26">
        <f>O301-I301</f>
        <v/>
      </c>
    </row>
    <row r="302">
      <c r="A302" s="6">
        <f>A301+1</f>
        <v/>
      </c>
      <c r="B302" s="4">
        <f>SUMIFS(df_faturam_zig!K:K,df_faturam_zig!L:L,Conciliacao!A302)</f>
        <v/>
      </c>
      <c r="C302" s="4" t="n"/>
      <c r="D302" s="4">
        <f>SUMIFS(df_faturam_zig!E:E,df_faturam_zig!L:L,Conciliacao!A302,df_faturam_zig!F:F,"DINHEIRO")</f>
        <v/>
      </c>
      <c r="E302" s="4">
        <f>SUMIFS(view_parc_agrup!G:G,view_parc_agrup!F:F,Conciliacao!A302)</f>
        <v/>
      </c>
      <c r="F302" s="7">
        <f>SUMIFS(df_mutuos!H:H,df_mutuos!B:B,Conciliacao!A302)</f>
        <v/>
      </c>
      <c r="G302" s="8">
        <f>SUMIFS(df_extratos!I:I,df_extratos!F:F,Conciliacao!A302,df_extratos!G:G,"CREDITO")</f>
        <v/>
      </c>
      <c r="H302" s="24">
        <f>SUMIFS(df_tesouraria_trans!E:E,df_tesouraria_trans!D:D,Conciliacao!A302)</f>
        <v/>
      </c>
      <c r="I302" s="10">
        <f>SUM(B302:F302)-SUM(G302:H302)</f>
        <v/>
      </c>
      <c r="J302" s="5">
        <f>SUMIFS(df_blueme_sem_parcelamento!F:F,df_blueme_sem_parcelamento!I:I,Conciliacao!A302)</f>
        <v/>
      </c>
      <c r="K302" s="5">
        <f>SUMIFS(df_blueme_com_parcelamento!I:I,df_blueme_com_parcelamento!L:L,Conciliacao!A302)</f>
        <v/>
      </c>
      <c r="L302" s="9">
        <f>SUMIFS(df_mutuos!I:I,df_mutuos!B:B,Conciliacao!A302)</f>
        <v/>
      </c>
      <c r="M302" s="9">
        <f>SUMIFS(df_taxas_bancarias!E:E,df_taxas_bancarias!D:D,Conciliacao!A302,df_taxas_bancarias!F:F,"b'\x00'")</f>
        <v/>
      </c>
      <c r="N302" s="11">
        <f>SUMIFS(df_extratos!I:I,df_extratos!F:F,Conciliacao!A302,df_extratos!G:G,"DEBITO")</f>
        <v/>
      </c>
      <c r="O302" s="12">
        <f>SUM(J302:M302)+N302</f>
        <v/>
      </c>
      <c r="P302" s="26">
        <f>O302-I302</f>
        <v/>
      </c>
    </row>
    <row r="303">
      <c r="A303" s="6">
        <f>A302+1</f>
        <v/>
      </c>
      <c r="B303" s="4">
        <f>SUMIFS(df_faturam_zig!K:K,df_faturam_zig!L:L,Conciliacao!A303)</f>
        <v/>
      </c>
      <c r="C303" s="4" t="n"/>
      <c r="D303" s="4">
        <f>SUMIFS(df_faturam_zig!E:E,df_faturam_zig!L:L,Conciliacao!A303,df_faturam_zig!F:F,"DINHEIRO")</f>
        <v/>
      </c>
      <c r="E303" s="4">
        <f>SUMIFS(view_parc_agrup!G:G,view_parc_agrup!F:F,Conciliacao!A303)</f>
        <v/>
      </c>
      <c r="F303" s="7">
        <f>SUMIFS(df_mutuos!H:H,df_mutuos!B:B,Conciliacao!A303)</f>
        <v/>
      </c>
      <c r="G303" s="8">
        <f>SUMIFS(df_extratos!I:I,df_extratos!F:F,Conciliacao!A303,df_extratos!G:G,"CREDITO")</f>
        <v/>
      </c>
      <c r="H303" s="24">
        <f>SUMIFS(df_tesouraria_trans!E:E,df_tesouraria_trans!D:D,Conciliacao!A303)</f>
        <v/>
      </c>
      <c r="I303" s="10">
        <f>SUM(B303:F303)-SUM(G303:H303)</f>
        <v/>
      </c>
      <c r="J303" s="5">
        <f>SUMIFS(df_blueme_sem_parcelamento!F:F,df_blueme_sem_parcelamento!I:I,Conciliacao!A303)</f>
        <v/>
      </c>
      <c r="K303" s="5">
        <f>SUMIFS(df_blueme_com_parcelamento!I:I,df_blueme_com_parcelamento!L:L,Conciliacao!A303)</f>
        <v/>
      </c>
      <c r="L303" s="9">
        <f>SUMIFS(df_mutuos!I:I,df_mutuos!B:B,Conciliacao!A303)</f>
        <v/>
      </c>
      <c r="M303" s="9">
        <f>SUMIFS(df_taxas_bancarias!E:E,df_taxas_bancarias!D:D,Conciliacao!A303,df_taxas_bancarias!F:F,"b'\x00'")</f>
        <v/>
      </c>
      <c r="N303" s="11">
        <f>SUMIFS(df_extratos!I:I,df_extratos!F:F,Conciliacao!A303,df_extratos!G:G,"DEBITO")</f>
        <v/>
      </c>
      <c r="O303" s="12">
        <f>SUM(J303:M303)+N303</f>
        <v/>
      </c>
      <c r="P303" s="26">
        <f>O303-I303</f>
        <v/>
      </c>
    </row>
    <row r="304">
      <c r="A304" s="6">
        <f>A303+1</f>
        <v/>
      </c>
      <c r="B304" s="4">
        <f>SUMIFS(df_faturam_zig!K:K,df_faturam_zig!L:L,Conciliacao!A304)</f>
        <v/>
      </c>
      <c r="C304" s="4" t="n"/>
      <c r="D304" s="4">
        <f>SUMIFS(df_faturam_zig!E:E,df_faturam_zig!L:L,Conciliacao!A304,df_faturam_zig!F:F,"DINHEIRO")</f>
        <v/>
      </c>
      <c r="E304" s="4">
        <f>SUMIFS(view_parc_agrup!G:G,view_parc_agrup!F:F,Conciliacao!A304)</f>
        <v/>
      </c>
      <c r="F304" s="7">
        <f>SUMIFS(df_mutuos!H:H,df_mutuos!B:B,Conciliacao!A304)</f>
        <v/>
      </c>
      <c r="G304" s="8">
        <f>SUMIFS(df_extratos!I:I,df_extratos!F:F,Conciliacao!A304,df_extratos!G:G,"CREDITO")</f>
        <v/>
      </c>
      <c r="H304" s="24">
        <f>SUMIFS(df_tesouraria_trans!E:E,df_tesouraria_trans!D:D,Conciliacao!A304)</f>
        <v/>
      </c>
      <c r="I304" s="10">
        <f>SUM(B304:F304)-SUM(G304:H304)</f>
        <v/>
      </c>
      <c r="J304" s="5">
        <f>SUMIFS(df_blueme_sem_parcelamento!F:F,df_blueme_sem_parcelamento!I:I,Conciliacao!A304)</f>
        <v/>
      </c>
      <c r="K304" s="5">
        <f>SUMIFS(df_blueme_com_parcelamento!I:I,df_blueme_com_parcelamento!L:L,Conciliacao!A304)</f>
        <v/>
      </c>
      <c r="L304" s="9">
        <f>SUMIFS(df_mutuos!I:I,df_mutuos!B:B,Conciliacao!A304)</f>
        <v/>
      </c>
      <c r="M304" s="9">
        <f>SUMIFS(df_taxas_bancarias!E:E,df_taxas_bancarias!D:D,Conciliacao!A304,df_taxas_bancarias!F:F,"b'\x00'")</f>
        <v/>
      </c>
      <c r="N304" s="11">
        <f>SUMIFS(df_extratos!I:I,df_extratos!F:F,Conciliacao!A304,df_extratos!G:G,"DEBITO")</f>
        <v/>
      </c>
      <c r="O304" s="12">
        <f>SUM(J304:M304)+N304</f>
        <v/>
      </c>
      <c r="P304" s="26">
        <f>O304-I304</f>
        <v/>
      </c>
    </row>
    <row r="305">
      <c r="A305" s="6">
        <f>A304+1</f>
        <v/>
      </c>
      <c r="B305" s="4">
        <f>SUMIFS(df_faturam_zig!K:K,df_faturam_zig!L:L,Conciliacao!A305)</f>
        <v/>
      </c>
      <c r="C305" s="4" t="n"/>
      <c r="D305" s="4">
        <f>SUMIFS(df_faturam_zig!E:E,df_faturam_zig!L:L,Conciliacao!A305,df_faturam_zig!F:F,"DINHEIRO")</f>
        <v/>
      </c>
      <c r="E305" s="4">
        <f>SUMIFS(view_parc_agrup!G:G,view_parc_agrup!F:F,Conciliacao!A305)</f>
        <v/>
      </c>
      <c r="F305" s="7">
        <f>SUMIFS(df_mutuos!H:H,df_mutuos!B:B,Conciliacao!A305)</f>
        <v/>
      </c>
      <c r="G305" s="8">
        <f>SUMIFS(df_extratos!I:I,df_extratos!F:F,Conciliacao!A305,df_extratos!G:G,"CREDITO")</f>
        <v/>
      </c>
      <c r="H305" s="24">
        <f>SUMIFS(df_tesouraria_trans!E:E,df_tesouraria_trans!D:D,Conciliacao!A305)</f>
        <v/>
      </c>
      <c r="I305" s="10">
        <f>SUM(B305:F305)-SUM(G305:H305)</f>
        <v/>
      </c>
      <c r="J305" s="5">
        <f>SUMIFS(df_blueme_sem_parcelamento!F:F,df_blueme_sem_parcelamento!I:I,Conciliacao!A305)</f>
        <v/>
      </c>
      <c r="K305" s="5">
        <f>SUMIFS(df_blueme_com_parcelamento!I:I,df_blueme_com_parcelamento!L:L,Conciliacao!A305)</f>
        <v/>
      </c>
      <c r="L305" s="9">
        <f>SUMIFS(df_mutuos!I:I,df_mutuos!B:B,Conciliacao!A305)</f>
        <v/>
      </c>
      <c r="M305" s="9">
        <f>SUMIFS(df_taxas_bancarias!E:E,df_taxas_bancarias!D:D,Conciliacao!A305,df_taxas_bancarias!F:F,"b'\x00'")</f>
        <v/>
      </c>
      <c r="N305" s="11">
        <f>SUMIFS(df_extratos!I:I,df_extratos!F:F,Conciliacao!A305,df_extratos!G:G,"DEBITO")</f>
        <v/>
      </c>
      <c r="O305" s="12">
        <f>SUM(J305:M305)+N305</f>
        <v/>
      </c>
      <c r="P305" s="26">
        <f>O305-I305</f>
        <v/>
      </c>
    </row>
    <row r="306">
      <c r="A306" s="6">
        <f>A305+1</f>
        <v/>
      </c>
      <c r="B306" s="4">
        <f>SUMIFS(df_faturam_zig!K:K,df_faturam_zig!L:L,Conciliacao!A306)</f>
        <v/>
      </c>
      <c r="C306" s="4" t="n"/>
      <c r="D306" s="4">
        <f>SUMIFS(df_faturam_zig!E:E,df_faturam_zig!L:L,Conciliacao!A306,df_faturam_zig!F:F,"DINHEIRO")</f>
        <v/>
      </c>
      <c r="E306" s="4">
        <f>SUMIFS(view_parc_agrup!G:G,view_parc_agrup!F:F,Conciliacao!A306)</f>
        <v/>
      </c>
      <c r="F306" s="7">
        <f>SUMIFS(df_mutuos!H:H,df_mutuos!B:B,Conciliacao!A306)</f>
        <v/>
      </c>
      <c r="G306" s="8">
        <f>SUMIFS(df_extratos!I:I,df_extratos!F:F,Conciliacao!A306,df_extratos!G:G,"CREDITO")</f>
        <v/>
      </c>
      <c r="H306" s="24">
        <f>SUMIFS(df_tesouraria_trans!E:E,df_tesouraria_trans!D:D,Conciliacao!A306)</f>
        <v/>
      </c>
      <c r="I306" s="10">
        <f>SUM(B306:F306)-SUM(G306:H306)</f>
        <v/>
      </c>
      <c r="J306" s="5">
        <f>SUMIFS(df_blueme_sem_parcelamento!F:F,df_blueme_sem_parcelamento!I:I,Conciliacao!A306)</f>
        <v/>
      </c>
      <c r="K306" s="5">
        <f>SUMIFS(df_blueme_com_parcelamento!I:I,df_blueme_com_parcelamento!L:L,Conciliacao!A306)</f>
        <v/>
      </c>
      <c r="L306" s="9">
        <f>SUMIFS(df_mutuos!I:I,df_mutuos!B:B,Conciliacao!A306)</f>
        <v/>
      </c>
      <c r="M306" s="9">
        <f>SUMIFS(df_taxas_bancarias!E:E,df_taxas_bancarias!D:D,Conciliacao!A306,df_taxas_bancarias!F:F,"b'\x00'")</f>
        <v/>
      </c>
      <c r="N306" s="11">
        <f>SUMIFS(df_extratos!I:I,df_extratos!F:F,Conciliacao!A306,df_extratos!G:G,"DEBITO")</f>
        <v/>
      </c>
      <c r="O306" s="12">
        <f>SUM(J306:M306)+N306</f>
        <v/>
      </c>
      <c r="P306" s="26">
        <f>O306-I306</f>
        <v/>
      </c>
    </row>
    <row r="307">
      <c r="A307" s="6">
        <f>A306+1</f>
        <v/>
      </c>
      <c r="B307" s="4">
        <f>SUMIFS(df_faturam_zig!K:K,df_faturam_zig!L:L,Conciliacao!A307)</f>
        <v/>
      </c>
      <c r="C307" s="4" t="n"/>
      <c r="D307" s="4">
        <f>SUMIFS(df_faturam_zig!E:E,df_faturam_zig!L:L,Conciliacao!A307,df_faturam_zig!F:F,"DINHEIRO")</f>
        <v/>
      </c>
      <c r="E307" s="4">
        <f>SUMIFS(view_parc_agrup!G:G,view_parc_agrup!F:F,Conciliacao!A307)</f>
        <v/>
      </c>
      <c r="F307" s="7">
        <f>SUMIFS(df_mutuos!H:H,df_mutuos!B:B,Conciliacao!A307)</f>
        <v/>
      </c>
      <c r="G307" s="8">
        <f>SUMIFS(df_extratos!I:I,df_extratos!F:F,Conciliacao!A307,df_extratos!G:G,"CREDITO")</f>
        <v/>
      </c>
      <c r="H307" s="24">
        <f>SUMIFS(df_tesouraria_trans!E:E,df_tesouraria_trans!D:D,Conciliacao!A307)</f>
        <v/>
      </c>
      <c r="I307" s="10">
        <f>SUM(B307:F307)-SUM(G307:H307)</f>
        <v/>
      </c>
      <c r="J307" s="5">
        <f>SUMIFS(df_blueme_sem_parcelamento!F:F,df_blueme_sem_parcelamento!I:I,Conciliacao!A307)</f>
        <v/>
      </c>
      <c r="K307" s="5">
        <f>SUMIFS(df_blueme_com_parcelamento!I:I,df_blueme_com_parcelamento!L:L,Conciliacao!A307)</f>
        <v/>
      </c>
      <c r="L307" s="9">
        <f>SUMIFS(df_mutuos!I:I,df_mutuos!B:B,Conciliacao!A307)</f>
        <v/>
      </c>
      <c r="M307" s="9">
        <f>SUMIFS(df_taxas_bancarias!E:E,df_taxas_bancarias!D:D,Conciliacao!A307,df_taxas_bancarias!F:F,"b'\x00'")</f>
        <v/>
      </c>
      <c r="N307" s="11">
        <f>SUMIFS(df_extratos!I:I,df_extratos!F:F,Conciliacao!A307,df_extratos!G:G,"DEBITO")</f>
        <v/>
      </c>
      <c r="O307" s="12">
        <f>SUM(J307:M307)+N307</f>
        <v/>
      </c>
      <c r="P307" s="26">
        <f>O307-I307</f>
        <v/>
      </c>
    </row>
    <row r="308">
      <c r="A308" s="6">
        <f>A307+1</f>
        <v/>
      </c>
      <c r="B308" s="4">
        <f>SUMIFS(df_faturam_zig!K:K,df_faturam_zig!L:L,Conciliacao!A308)</f>
        <v/>
      </c>
      <c r="C308" s="4" t="n"/>
      <c r="D308" s="4">
        <f>SUMIFS(df_faturam_zig!E:E,df_faturam_zig!L:L,Conciliacao!A308,df_faturam_zig!F:F,"DINHEIRO")</f>
        <v/>
      </c>
      <c r="E308" s="4">
        <f>SUMIFS(view_parc_agrup!G:G,view_parc_agrup!F:F,Conciliacao!A308)</f>
        <v/>
      </c>
      <c r="F308" s="7">
        <f>SUMIFS(df_mutuos!H:H,df_mutuos!B:B,Conciliacao!A308)</f>
        <v/>
      </c>
      <c r="G308" s="8">
        <f>SUMIFS(df_extratos!I:I,df_extratos!F:F,Conciliacao!A308,df_extratos!G:G,"CREDITO")</f>
        <v/>
      </c>
      <c r="H308" s="24">
        <f>SUMIFS(df_tesouraria_trans!E:E,df_tesouraria_trans!D:D,Conciliacao!A308)</f>
        <v/>
      </c>
      <c r="I308" s="10">
        <f>SUM(B308:F308)-SUM(G308:H308)</f>
        <v/>
      </c>
      <c r="J308" s="5">
        <f>SUMIFS(df_blueme_sem_parcelamento!F:F,df_blueme_sem_parcelamento!I:I,Conciliacao!A308)</f>
        <v/>
      </c>
      <c r="K308" s="5">
        <f>SUMIFS(df_blueme_com_parcelamento!I:I,df_blueme_com_parcelamento!L:L,Conciliacao!A308)</f>
        <v/>
      </c>
      <c r="L308" s="9">
        <f>SUMIFS(df_mutuos!I:I,df_mutuos!B:B,Conciliacao!A308)</f>
        <v/>
      </c>
      <c r="M308" s="9">
        <f>SUMIFS(df_taxas_bancarias!E:E,df_taxas_bancarias!D:D,Conciliacao!A308,df_taxas_bancarias!F:F,"b'\x00'")</f>
        <v/>
      </c>
      <c r="N308" s="11">
        <f>SUMIFS(df_extratos!I:I,df_extratos!F:F,Conciliacao!A308,df_extratos!G:G,"DEBITO")</f>
        <v/>
      </c>
      <c r="O308" s="12">
        <f>SUM(J308:M308)+N308</f>
        <v/>
      </c>
      <c r="P308" s="26">
        <f>O308-I308</f>
        <v/>
      </c>
    </row>
    <row r="309">
      <c r="A309" s="6">
        <f>A308+1</f>
        <v/>
      </c>
      <c r="B309" s="4">
        <f>SUMIFS(df_faturam_zig!K:K,df_faturam_zig!L:L,Conciliacao!A309)</f>
        <v/>
      </c>
      <c r="C309" s="4" t="n"/>
      <c r="D309" s="4">
        <f>SUMIFS(df_faturam_zig!E:E,df_faturam_zig!L:L,Conciliacao!A309,df_faturam_zig!F:F,"DINHEIRO")</f>
        <v/>
      </c>
      <c r="E309" s="4">
        <f>SUMIFS(view_parc_agrup!G:G,view_parc_agrup!F:F,Conciliacao!A309)</f>
        <v/>
      </c>
      <c r="F309" s="7">
        <f>SUMIFS(df_mutuos!H:H,df_mutuos!B:B,Conciliacao!A309)</f>
        <v/>
      </c>
      <c r="G309" s="8">
        <f>SUMIFS(df_extratos!I:I,df_extratos!F:F,Conciliacao!A309,df_extratos!G:G,"CREDITO")</f>
        <v/>
      </c>
      <c r="H309" s="24">
        <f>SUMIFS(df_tesouraria_trans!E:E,df_tesouraria_trans!D:D,Conciliacao!A309)</f>
        <v/>
      </c>
      <c r="I309" s="10">
        <f>SUM(B309:F309)-SUM(G309:H309)</f>
        <v/>
      </c>
      <c r="J309" s="5">
        <f>SUMIFS(df_blueme_sem_parcelamento!F:F,df_blueme_sem_parcelamento!I:I,Conciliacao!A309)</f>
        <v/>
      </c>
      <c r="K309" s="5">
        <f>SUMIFS(df_blueme_com_parcelamento!I:I,df_blueme_com_parcelamento!L:L,Conciliacao!A309)</f>
        <v/>
      </c>
      <c r="L309" s="9">
        <f>SUMIFS(df_mutuos!I:I,df_mutuos!B:B,Conciliacao!A309)</f>
        <v/>
      </c>
      <c r="M309" s="9">
        <f>SUMIFS(df_taxas_bancarias!E:E,df_taxas_bancarias!D:D,Conciliacao!A309,df_taxas_bancarias!F:F,"b'\x00'")</f>
        <v/>
      </c>
      <c r="N309" s="11">
        <f>SUMIFS(df_extratos!I:I,df_extratos!F:F,Conciliacao!A309,df_extratos!G:G,"DEBITO")</f>
        <v/>
      </c>
      <c r="O309" s="12">
        <f>SUM(J309:M309)+N309</f>
        <v/>
      </c>
      <c r="P309" s="26">
        <f>O309-I309</f>
        <v/>
      </c>
    </row>
    <row r="310">
      <c r="A310" s="6">
        <f>A309+1</f>
        <v/>
      </c>
      <c r="B310" s="4">
        <f>SUMIFS(df_faturam_zig!K:K,df_faturam_zig!L:L,Conciliacao!A310)</f>
        <v/>
      </c>
      <c r="C310" s="4" t="n"/>
      <c r="D310" s="4">
        <f>SUMIFS(df_faturam_zig!E:E,df_faturam_zig!L:L,Conciliacao!A310,df_faturam_zig!F:F,"DINHEIRO")</f>
        <v/>
      </c>
      <c r="E310" s="4">
        <f>SUMIFS(view_parc_agrup!G:G,view_parc_agrup!F:F,Conciliacao!A310)</f>
        <v/>
      </c>
      <c r="F310" s="7">
        <f>SUMIFS(df_mutuos!H:H,df_mutuos!B:B,Conciliacao!A310)</f>
        <v/>
      </c>
      <c r="G310" s="8">
        <f>SUMIFS(df_extratos!I:I,df_extratos!F:F,Conciliacao!A310,df_extratos!G:G,"CREDITO")</f>
        <v/>
      </c>
      <c r="H310" s="24">
        <f>SUMIFS(df_tesouraria_trans!E:E,df_tesouraria_trans!D:D,Conciliacao!A310)</f>
        <v/>
      </c>
      <c r="I310" s="10">
        <f>SUM(B310:F310)-SUM(G310:H310)</f>
        <v/>
      </c>
      <c r="J310" s="5">
        <f>SUMIFS(df_blueme_sem_parcelamento!F:F,df_blueme_sem_parcelamento!I:I,Conciliacao!A310)</f>
        <v/>
      </c>
      <c r="K310" s="5">
        <f>SUMIFS(df_blueme_com_parcelamento!I:I,df_blueme_com_parcelamento!L:L,Conciliacao!A310)</f>
        <v/>
      </c>
      <c r="L310" s="9">
        <f>SUMIFS(df_mutuos!I:I,df_mutuos!B:B,Conciliacao!A310)</f>
        <v/>
      </c>
      <c r="M310" s="9">
        <f>SUMIFS(df_taxas_bancarias!E:E,df_taxas_bancarias!D:D,Conciliacao!A310,df_taxas_bancarias!F:F,"b'\x00'")</f>
        <v/>
      </c>
      <c r="N310" s="11">
        <f>SUMIFS(df_extratos!I:I,df_extratos!F:F,Conciliacao!A310,df_extratos!G:G,"DEBITO")</f>
        <v/>
      </c>
      <c r="O310" s="12">
        <f>SUM(J310:M310)+N310</f>
        <v/>
      </c>
      <c r="P310" s="26">
        <f>O310-I310</f>
        <v/>
      </c>
    </row>
    <row r="311">
      <c r="A311" s="6">
        <f>A310+1</f>
        <v/>
      </c>
      <c r="B311" s="4">
        <f>SUMIFS(df_faturam_zig!K:K,df_faturam_zig!L:L,Conciliacao!A311)</f>
        <v/>
      </c>
      <c r="C311" s="4" t="n"/>
      <c r="D311" s="4">
        <f>SUMIFS(df_faturam_zig!E:E,df_faturam_zig!L:L,Conciliacao!A311,df_faturam_zig!F:F,"DINHEIRO")</f>
        <v/>
      </c>
      <c r="E311" s="4">
        <f>SUMIFS(view_parc_agrup!G:G,view_parc_agrup!F:F,Conciliacao!A311)</f>
        <v/>
      </c>
      <c r="F311" s="7">
        <f>SUMIFS(df_mutuos!H:H,df_mutuos!B:B,Conciliacao!A311)</f>
        <v/>
      </c>
      <c r="G311" s="8">
        <f>SUMIFS(df_extratos!I:I,df_extratos!F:F,Conciliacao!A311,df_extratos!G:G,"CREDITO")</f>
        <v/>
      </c>
      <c r="H311" s="24">
        <f>SUMIFS(df_tesouraria_trans!E:E,df_tesouraria_trans!D:D,Conciliacao!A311)</f>
        <v/>
      </c>
      <c r="I311" s="10">
        <f>SUM(B311:F311)-SUM(G311:H311)</f>
        <v/>
      </c>
      <c r="J311" s="5">
        <f>SUMIFS(df_blueme_sem_parcelamento!F:F,df_blueme_sem_parcelamento!I:I,Conciliacao!A311)</f>
        <v/>
      </c>
      <c r="K311" s="5">
        <f>SUMIFS(df_blueme_com_parcelamento!I:I,df_blueme_com_parcelamento!L:L,Conciliacao!A311)</f>
        <v/>
      </c>
      <c r="L311" s="9">
        <f>SUMIFS(df_mutuos!I:I,df_mutuos!B:B,Conciliacao!A311)</f>
        <v/>
      </c>
      <c r="M311" s="9">
        <f>SUMIFS(df_taxas_bancarias!E:E,df_taxas_bancarias!D:D,Conciliacao!A311,df_taxas_bancarias!F:F,"b'\x00'")</f>
        <v/>
      </c>
      <c r="N311" s="11">
        <f>SUMIFS(df_extratos!I:I,df_extratos!F:F,Conciliacao!A311,df_extratos!G:G,"DEBITO")</f>
        <v/>
      </c>
      <c r="O311" s="12">
        <f>SUM(J311:M311)+N311</f>
        <v/>
      </c>
      <c r="P311" s="26">
        <f>O311-I311</f>
        <v/>
      </c>
    </row>
    <row r="312">
      <c r="A312" s="6">
        <f>A311+1</f>
        <v/>
      </c>
      <c r="B312" s="4">
        <f>SUMIFS(df_faturam_zig!K:K,df_faturam_zig!L:L,Conciliacao!A312)</f>
        <v/>
      </c>
      <c r="C312" s="4" t="n"/>
      <c r="D312" s="4">
        <f>SUMIFS(df_faturam_zig!E:E,df_faturam_zig!L:L,Conciliacao!A312,df_faturam_zig!F:F,"DINHEIRO")</f>
        <v/>
      </c>
      <c r="E312" s="4">
        <f>SUMIFS(view_parc_agrup!G:G,view_parc_agrup!F:F,Conciliacao!A312)</f>
        <v/>
      </c>
      <c r="F312" s="7">
        <f>SUMIFS(df_mutuos!H:H,df_mutuos!B:B,Conciliacao!A312)</f>
        <v/>
      </c>
      <c r="G312" s="8">
        <f>SUMIFS(df_extratos!I:I,df_extratos!F:F,Conciliacao!A312,df_extratos!G:G,"CREDITO")</f>
        <v/>
      </c>
      <c r="H312" s="24">
        <f>SUMIFS(df_tesouraria_trans!E:E,df_tesouraria_trans!D:D,Conciliacao!A312)</f>
        <v/>
      </c>
      <c r="I312" s="10">
        <f>SUM(B312:F312)-SUM(G312:H312)</f>
        <v/>
      </c>
      <c r="J312" s="5">
        <f>SUMIFS(df_blueme_sem_parcelamento!F:F,df_blueme_sem_parcelamento!I:I,Conciliacao!A312)</f>
        <v/>
      </c>
      <c r="K312" s="5">
        <f>SUMIFS(df_blueme_com_parcelamento!I:I,df_blueme_com_parcelamento!L:L,Conciliacao!A312)</f>
        <v/>
      </c>
      <c r="L312" s="9">
        <f>SUMIFS(df_mutuos!I:I,df_mutuos!B:B,Conciliacao!A312)</f>
        <v/>
      </c>
      <c r="M312" s="9">
        <f>SUMIFS(df_taxas_bancarias!E:E,df_taxas_bancarias!D:D,Conciliacao!A312,df_taxas_bancarias!F:F,"b'\x00'")</f>
        <v/>
      </c>
      <c r="N312" s="11">
        <f>SUMIFS(df_extratos!I:I,df_extratos!F:F,Conciliacao!A312,df_extratos!G:G,"DEBITO")</f>
        <v/>
      </c>
      <c r="O312" s="12">
        <f>SUM(J312:M312)+N312</f>
        <v/>
      </c>
      <c r="P312" s="26">
        <f>O312-I312</f>
        <v/>
      </c>
    </row>
    <row r="313">
      <c r="A313" s="6">
        <f>A312+1</f>
        <v/>
      </c>
      <c r="B313" s="4">
        <f>SUMIFS(df_faturam_zig!K:K,df_faturam_zig!L:L,Conciliacao!A313)</f>
        <v/>
      </c>
      <c r="C313" s="4" t="n"/>
      <c r="D313" s="4">
        <f>SUMIFS(df_faturam_zig!E:E,df_faturam_zig!L:L,Conciliacao!A313,df_faturam_zig!F:F,"DINHEIRO")</f>
        <v/>
      </c>
      <c r="E313" s="4">
        <f>SUMIFS(view_parc_agrup!G:G,view_parc_agrup!F:F,Conciliacao!A313)</f>
        <v/>
      </c>
      <c r="F313" s="7">
        <f>SUMIFS(df_mutuos!H:H,df_mutuos!B:B,Conciliacao!A313)</f>
        <v/>
      </c>
      <c r="G313" s="8">
        <f>SUMIFS(df_extratos!I:I,df_extratos!F:F,Conciliacao!A313,df_extratos!G:G,"CREDITO")</f>
        <v/>
      </c>
      <c r="H313" s="24">
        <f>SUMIFS(df_tesouraria_trans!E:E,df_tesouraria_trans!D:D,Conciliacao!A313)</f>
        <v/>
      </c>
      <c r="I313" s="10">
        <f>SUM(B313:F313)-SUM(G313:H313)</f>
        <v/>
      </c>
      <c r="J313" s="5">
        <f>SUMIFS(df_blueme_sem_parcelamento!F:F,df_blueme_sem_parcelamento!I:I,Conciliacao!A313)</f>
        <v/>
      </c>
      <c r="K313" s="5">
        <f>SUMIFS(df_blueme_com_parcelamento!I:I,df_blueme_com_parcelamento!L:L,Conciliacao!A313)</f>
        <v/>
      </c>
      <c r="L313" s="9">
        <f>SUMIFS(df_mutuos!I:I,df_mutuos!B:B,Conciliacao!A313)</f>
        <v/>
      </c>
      <c r="M313" s="9">
        <f>SUMIFS(df_taxas_bancarias!E:E,df_taxas_bancarias!D:D,Conciliacao!A313,df_taxas_bancarias!F:F,"b'\x00'")</f>
        <v/>
      </c>
      <c r="N313" s="11">
        <f>SUMIFS(df_extratos!I:I,df_extratos!F:F,Conciliacao!A313,df_extratos!G:G,"DEBITO")</f>
        <v/>
      </c>
      <c r="O313" s="12">
        <f>SUM(J313:M313)+N313</f>
        <v/>
      </c>
      <c r="P313" s="26">
        <f>O313-I313</f>
        <v/>
      </c>
    </row>
    <row r="314">
      <c r="A314" s="6">
        <f>A313+1</f>
        <v/>
      </c>
      <c r="B314" s="4">
        <f>SUMIFS(df_faturam_zig!K:K,df_faturam_zig!L:L,Conciliacao!A314)</f>
        <v/>
      </c>
      <c r="C314" s="4" t="n"/>
      <c r="D314" s="4">
        <f>SUMIFS(df_faturam_zig!E:E,df_faturam_zig!L:L,Conciliacao!A314,df_faturam_zig!F:F,"DINHEIRO")</f>
        <v/>
      </c>
      <c r="E314" s="4">
        <f>SUMIFS(view_parc_agrup!G:G,view_parc_agrup!F:F,Conciliacao!A314)</f>
        <v/>
      </c>
      <c r="F314" s="7">
        <f>SUMIFS(df_mutuos!H:H,df_mutuos!B:B,Conciliacao!A314)</f>
        <v/>
      </c>
      <c r="G314" s="8">
        <f>SUMIFS(df_extratos!I:I,df_extratos!F:F,Conciliacao!A314,df_extratos!G:G,"CREDITO")</f>
        <v/>
      </c>
      <c r="H314" s="24">
        <f>SUMIFS(df_tesouraria_trans!E:E,df_tesouraria_trans!D:D,Conciliacao!A314)</f>
        <v/>
      </c>
      <c r="I314" s="10">
        <f>SUM(B314:F314)-SUM(G314:H314)</f>
        <v/>
      </c>
      <c r="J314" s="5">
        <f>SUMIFS(df_blueme_sem_parcelamento!F:F,df_blueme_sem_parcelamento!I:I,Conciliacao!A314)</f>
        <v/>
      </c>
      <c r="K314" s="5">
        <f>SUMIFS(df_blueme_com_parcelamento!I:I,df_blueme_com_parcelamento!L:L,Conciliacao!A314)</f>
        <v/>
      </c>
      <c r="L314" s="9">
        <f>SUMIFS(df_mutuos!I:I,df_mutuos!B:B,Conciliacao!A314)</f>
        <v/>
      </c>
      <c r="M314" s="9">
        <f>SUMIFS(df_taxas_bancarias!E:E,df_taxas_bancarias!D:D,Conciliacao!A314,df_taxas_bancarias!F:F,"b'\x00'")</f>
        <v/>
      </c>
      <c r="N314" s="11">
        <f>SUMIFS(df_extratos!I:I,df_extratos!F:F,Conciliacao!A314,df_extratos!G:G,"DEBITO")</f>
        <v/>
      </c>
      <c r="O314" s="12">
        <f>SUM(J314:M314)+N314</f>
        <v/>
      </c>
      <c r="P314" s="26">
        <f>O314-I314</f>
        <v/>
      </c>
    </row>
    <row r="315">
      <c r="A315" s="6">
        <f>A314+1</f>
        <v/>
      </c>
      <c r="B315" s="4">
        <f>SUMIFS(df_faturam_zig!K:K,df_faturam_zig!L:L,Conciliacao!A315)</f>
        <v/>
      </c>
      <c r="C315" s="4" t="n"/>
      <c r="D315" s="4">
        <f>SUMIFS(df_faturam_zig!E:E,df_faturam_zig!L:L,Conciliacao!A315,df_faturam_zig!F:F,"DINHEIRO")</f>
        <v/>
      </c>
      <c r="E315" s="4">
        <f>SUMIFS(view_parc_agrup!G:G,view_parc_agrup!F:F,Conciliacao!A315)</f>
        <v/>
      </c>
      <c r="F315" s="7">
        <f>SUMIFS(df_mutuos!H:H,df_mutuos!B:B,Conciliacao!A315)</f>
        <v/>
      </c>
      <c r="G315" s="8">
        <f>SUMIFS(df_extratos!I:I,df_extratos!F:F,Conciliacao!A315,df_extratos!G:G,"CREDITO")</f>
        <v/>
      </c>
      <c r="H315" s="24">
        <f>SUMIFS(df_tesouraria_trans!E:E,df_tesouraria_trans!D:D,Conciliacao!A315)</f>
        <v/>
      </c>
      <c r="I315" s="10">
        <f>SUM(B315:F315)-SUM(G315:H315)</f>
        <v/>
      </c>
      <c r="J315" s="5">
        <f>SUMIFS(df_blueme_sem_parcelamento!F:F,df_blueme_sem_parcelamento!I:I,Conciliacao!A315)</f>
        <v/>
      </c>
      <c r="K315" s="5">
        <f>SUMIFS(df_blueme_com_parcelamento!I:I,df_blueme_com_parcelamento!L:L,Conciliacao!A315)</f>
        <v/>
      </c>
      <c r="L315" s="9">
        <f>SUMIFS(df_mutuos!I:I,df_mutuos!B:B,Conciliacao!A315)</f>
        <v/>
      </c>
      <c r="M315" s="9">
        <f>SUMIFS(df_taxas_bancarias!E:E,df_taxas_bancarias!D:D,Conciliacao!A315,df_taxas_bancarias!F:F,"b'\x00'")</f>
        <v/>
      </c>
      <c r="N315" s="11">
        <f>SUMIFS(df_extratos!I:I,df_extratos!F:F,Conciliacao!A315,df_extratos!G:G,"DEBITO")</f>
        <v/>
      </c>
      <c r="O315" s="12">
        <f>SUM(J315:M315)+N315</f>
        <v/>
      </c>
      <c r="P315" s="26">
        <f>O315-I315</f>
        <v/>
      </c>
    </row>
    <row r="316">
      <c r="A316" s="6">
        <f>A315+1</f>
        <v/>
      </c>
      <c r="B316" s="4">
        <f>SUMIFS(df_faturam_zig!K:K,df_faturam_zig!L:L,Conciliacao!A316)</f>
        <v/>
      </c>
      <c r="C316" s="4" t="n"/>
      <c r="D316" s="4">
        <f>SUMIFS(df_faturam_zig!E:E,df_faturam_zig!L:L,Conciliacao!A316,df_faturam_zig!F:F,"DINHEIRO")</f>
        <v/>
      </c>
      <c r="E316" s="4">
        <f>SUMIFS(view_parc_agrup!G:G,view_parc_agrup!F:F,Conciliacao!A316)</f>
        <v/>
      </c>
      <c r="F316" s="7">
        <f>SUMIFS(df_mutuos!H:H,df_mutuos!B:B,Conciliacao!A316)</f>
        <v/>
      </c>
      <c r="G316" s="8">
        <f>SUMIFS(df_extratos!I:I,df_extratos!F:F,Conciliacao!A316,df_extratos!G:G,"CREDITO")</f>
        <v/>
      </c>
      <c r="H316" s="24">
        <f>SUMIFS(df_tesouraria_trans!E:E,df_tesouraria_trans!D:D,Conciliacao!A316)</f>
        <v/>
      </c>
      <c r="I316" s="10">
        <f>SUM(B316:F316)-SUM(G316:H316)</f>
        <v/>
      </c>
      <c r="J316" s="5">
        <f>SUMIFS(df_blueme_sem_parcelamento!F:F,df_blueme_sem_parcelamento!I:I,Conciliacao!A316)</f>
        <v/>
      </c>
      <c r="K316" s="5">
        <f>SUMIFS(df_blueme_com_parcelamento!I:I,df_blueme_com_parcelamento!L:L,Conciliacao!A316)</f>
        <v/>
      </c>
      <c r="L316" s="9">
        <f>SUMIFS(df_mutuos!I:I,df_mutuos!B:B,Conciliacao!A316)</f>
        <v/>
      </c>
      <c r="M316" s="9">
        <f>SUMIFS(df_taxas_bancarias!E:E,df_taxas_bancarias!D:D,Conciliacao!A316,df_taxas_bancarias!F:F,"b'\x00'")</f>
        <v/>
      </c>
      <c r="N316" s="11">
        <f>SUMIFS(df_extratos!I:I,df_extratos!F:F,Conciliacao!A316,df_extratos!G:G,"DEBITO")</f>
        <v/>
      </c>
      <c r="O316" s="12">
        <f>SUM(J316:M316)+N316</f>
        <v/>
      </c>
      <c r="P316" s="26">
        <f>O316-I316</f>
        <v/>
      </c>
    </row>
    <row r="317">
      <c r="A317" s="6">
        <f>A316+1</f>
        <v/>
      </c>
      <c r="B317" s="4">
        <f>SUMIFS(df_faturam_zig!K:K,df_faturam_zig!L:L,Conciliacao!A317)</f>
        <v/>
      </c>
      <c r="C317" s="4" t="n"/>
      <c r="D317" s="4">
        <f>SUMIFS(df_faturam_zig!E:E,df_faturam_zig!L:L,Conciliacao!A317,df_faturam_zig!F:F,"DINHEIRO")</f>
        <v/>
      </c>
      <c r="E317" s="4">
        <f>SUMIFS(view_parc_agrup!G:G,view_parc_agrup!F:F,Conciliacao!A317)</f>
        <v/>
      </c>
      <c r="F317" s="7">
        <f>SUMIFS(df_mutuos!H:H,df_mutuos!B:B,Conciliacao!A317)</f>
        <v/>
      </c>
      <c r="G317" s="8">
        <f>SUMIFS(df_extratos!I:I,df_extratos!F:F,Conciliacao!A317,df_extratos!G:G,"CREDITO")</f>
        <v/>
      </c>
      <c r="H317" s="24">
        <f>SUMIFS(df_tesouraria_trans!E:E,df_tesouraria_trans!D:D,Conciliacao!A317)</f>
        <v/>
      </c>
      <c r="I317" s="10">
        <f>SUM(B317:F317)-SUM(G317:H317)</f>
        <v/>
      </c>
      <c r="J317" s="5">
        <f>SUMIFS(df_blueme_sem_parcelamento!F:F,df_blueme_sem_parcelamento!I:I,Conciliacao!A317)</f>
        <v/>
      </c>
      <c r="K317" s="5">
        <f>SUMIFS(df_blueme_com_parcelamento!I:I,df_blueme_com_parcelamento!L:L,Conciliacao!A317)</f>
        <v/>
      </c>
      <c r="L317" s="9">
        <f>SUMIFS(df_mutuos!I:I,df_mutuos!B:B,Conciliacao!A317)</f>
        <v/>
      </c>
      <c r="M317" s="9">
        <f>SUMIFS(df_taxas_bancarias!E:E,df_taxas_bancarias!D:D,Conciliacao!A317,df_taxas_bancarias!F:F,"b'\x00'")</f>
        <v/>
      </c>
      <c r="N317" s="11">
        <f>SUMIFS(df_extratos!I:I,df_extratos!F:F,Conciliacao!A317,df_extratos!G:G,"DEBITO")</f>
        <v/>
      </c>
      <c r="O317" s="12">
        <f>SUM(J317:M317)+N317</f>
        <v/>
      </c>
      <c r="P317" s="26">
        <f>O317-I317</f>
        <v/>
      </c>
    </row>
    <row r="318">
      <c r="A318" s="6">
        <f>A317+1</f>
        <v/>
      </c>
      <c r="B318" s="4">
        <f>SUMIFS(df_faturam_zig!K:K,df_faturam_zig!L:L,Conciliacao!A318)</f>
        <v/>
      </c>
      <c r="C318" s="4" t="n"/>
      <c r="D318" s="4">
        <f>SUMIFS(df_faturam_zig!E:E,df_faturam_zig!L:L,Conciliacao!A318,df_faturam_zig!F:F,"DINHEIRO")</f>
        <v/>
      </c>
      <c r="E318" s="4">
        <f>SUMIFS(view_parc_agrup!G:G,view_parc_agrup!F:F,Conciliacao!A318)</f>
        <v/>
      </c>
      <c r="F318" s="7">
        <f>SUMIFS(df_mutuos!H:H,df_mutuos!B:B,Conciliacao!A318)</f>
        <v/>
      </c>
      <c r="G318" s="8">
        <f>SUMIFS(df_extratos!I:I,df_extratos!F:F,Conciliacao!A318,df_extratos!G:G,"CREDITO")</f>
        <v/>
      </c>
      <c r="H318" s="24">
        <f>SUMIFS(df_tesouraria_trans!E:E,df_tesouraria_trans!D:D,Conciliacao!A318)</f>
        <v/>
      </c>
      <c r="I318" s="10">
        <f>SUM(B318:F318)-SUM(G318:H318)</f>
        <v/>
      </c>
      <c r="J318" s="5">
        <f>SUMIFS(df_blueme_sem_parcelamento!F:F,df_blueme_sem_parcelamento!I:I,Conciliacao!A318)</f>
        <v/>
      </c>
      <c r="K318" s="5">
        <f>SUMIFS(df_blueme_com_parcelamento!I:I,df_blueme_com_parcelamento!L:L,Conciliacao!A318)</f>
        <v/>
      </c>
      <c r="L318" s="9">
        <f>SUMIFS(df_mutuos!I:I,df_mutuos!B:B,Conciliacao!A318)</f>
        <v/>
      </c>
      <c r="M318" s="9">
        <f>SUMIFS(df_taxas_bancarias!E:E,df_taxas_bancarias!D:D,Conciliacao!A318,df_taxas_bancarias!F:F,"b'\x00'")</f>
        <v/>
      </c>
      <c r="N318" s="11">
        <f>SUMIFS(df_extratos!I:I,df_extratos!F:F,Conciliacao!A318,df_extratos!G:G,"DEBITO")</f>
        <v/>
      </c>
      <c r="O318" s="12">
        <f>SUM(J318:M318)+N318</f>
        <v/>
      </c>
      <c r="P318" s="26">
        <f>O318-I318</f>
        <v/>
      </c>
    </row>
    <row r="319">
      <c r="A319" s="6">
        <f>A318+1</f>
        <v/>
      </c>
      <c r="B319" s="4">
        <f>SUMIFS(df_faturam_zig!K:K,df_faturam_zig!L:L,Conciliacao!A319)</f>
        <v/>
      </c>
      <c r="C319" s="4" t="n"/>
      <c r="D319" s="4">
        <f>SUMIFS(df_faturam_zig!E:E,df_faturam_zig!L:L,Conciliacao!A319,df_faturam_zig!F:F,"DINHEIRO")</f>
        <v/>
      </c>
      <c r="E319" s="4">
        <f>SUMIFS(view_parc_agrup!G:G,view_parc_agrup!F:F,Conciliacao!A319)</f>
        <v/>
      </c>
      <c r="F319" s="7">
        <f>SUMIFS(df_mutuos!H:H,df_mutuos!B:B,Conciliacao!A319)</f>
        <v/>
      </c>
      <c r="G319" s="8">
        <f>SUMIFS(df_extratos!I:I,df_extratos!F:F,Conciliacao!A319,df_extratos!G:G,"CREDITO")</f>
        <v/>
      </c>
      <c r="H319" s="24">
        <f>SUMIFS(df_tesouraria_trans!E:E,df_tesouraria_trans!D:D,Conciliacao!A319)</f>
        <v/>
      </c>
      <c r="I319" s="10">
        <f>SUM(B319:F319)-SUM(G319:H319)</f>
        <v/>
      </c>
      <c r="J319" s="5">
        <f>SUMIFS(df_blueme_sem_parcelamento!F:F,df_blueme_sem_parcelamento!I:I,Conciliacao!A319)</f>
        <v/>
      </c>
      <c r="K319" s="5">
        <f>SUMIFS(df_blueme_com_parcelamento!I:I,df_blueme_com_parcelamento!L:L,Conciliacao!A319)</f>
        <v/>
      </c>
      <c r="L319" s="9">
        <f>SUMIFS(df_mutuos!I:I,df_mutuos!B:B,Conciliacao!A319)</f>
        <v/>
      </c>
      <c r="M319" s="9">
        <f>SUMIFS(df_taxas_bancarias!E:E,df_taxas_bancarias!D:D,Conciliacao!A319,df_taxas_bancarias!F:F,"b'\x00'")</f>
        <v/>
      </c>
      <c r="N319" s="11">
        <f>SUMIFS(df_extratos!I:I,df_extratos!F:F,Conciliacao!A319,df_extratos!G:G,"DEBITO")</f>
        <v/>
      </c>
      <c r="O319" s="12">
        <f>SUM(J319:M319)+N319</f>
        <v/>
      </c>
      <c r="P319" s="26">
        <f>O319-I319</f>
        <v/>
      </c>
    </row>
    <row r="320">
      <c r="A320" s="6">
        <f>A319+1</f>
        <v/>
      </c>
      <c r="B320" s="4">
        <f>SUMIFS(df_faturam_zig!K:K,df_faturam_zig!L:L,Conciliacao!A320)</f>
        <v/>
      </c>
      <c r="C320" s="4" t="n"/>
      <c r="D320" s="4">
        <f>SUMIFS(df_faturam_zig!E:E,df_faturam_zig!L:L,Conciliacao!A320,df_faturam_zig!F:F,"DINHEIRO")</f>
        <v/>
      </c>
      <c r="E320" s="4">
        <f>SUMIFS(view_parc_agrup!G:G,view_parc_agrup!F:F,Conciliacao!A320)</f>
        <v/>
      </c>
      <c r="F320" s="7">
        <f>SUMIFS(df_mutuos!H:H,df_mutuos!B:B,Conciliacao!A320)</f>
        <v/>
      </c>
      <c r="G320" s="8">
        <f>SUMIFS(df_extratos!I:I,df_extratos!F:F,Conciliacao!A320,df_extratos!G:G,"CREDITO")</f>
        <v/>
      </c>
      <c r="H320" s="24">
        <f>SUMIFS(df_tesouraria_trans!E:E,df_tesouraria_trans!D:D,Conciliacao!A320)</f>
        <v/>
      </c>
      <c r="I320" s="10">
        <f>SUM(B320:F320)-SUM(G320:H320)</f>
        <v/>
      </c>
      <c r="J320" s="5">
        <f>SUMIFS(df_blueme_sem_parcelamento!F:F,df_blueme_sem_parcelamento!I:I,Conciliacao!A320)</f>
        <v/>
      </c>
      <c r="K320" s="5">
        <f>SUMIFS(df_blueme_com_parcelamento!I:I,df_blueme_com_parcelamento!L:L,Conciliacao!A320)</f>
        <v/>
      </c>
      <c r="L320" s="9">
        <f>SUMIFS(df_mutuos!I:I,df_mutuos!B:B,Conciliacao!A320)</f>
        <v/>
      </c>
      <c r="M320" s="9">
        <f>SUMIFS(df_taxas_bancarias!E:E,df_taxas_bancarias!D:D,Conciliacao!A320,df_taxas_bancarias!F:F,"b'\x00'")</f>
        <v/>
      </c>
      <c r="N320" s="11">
        <f>SUMIFS(df_extratos!I:I,df_extratos!F:F,Conciliacao!A320,df_extratos!G:G,"DEBITO")</f>
        <v/>
      </c>
      <c r="O320" s="12">
        <f>SUM(J320:M320)+N320</f>
        <v/>
      </c>
      <c r="P320" s="26">
        <f>O320-I320</f>
        <v/>
      </c>
    </row>
    <row r="321">
      <c r="A321" s="6">
        <f>A320+1</f>
        <v/>
      </c>
      <c r="B321" s="4">
        <f>SUMIFS(df_faturam_zig!K:K,df_faturam_zig!L:L,Conciliacao!A321)</f>
        <v/>
      </c>
      <c r="C321" s="4" t="n"/>
      <c r="D321" s="4">
        <f>SUMIFS(df_faturam_zig!E:E,df_faturam_zig!L:L,Conciliacao!A321,df_faturam_zig!F:F,"DINHEIRO")</f>
        <v/>
      </c>
      <c r="E321" s="4">
        <f>SUMIFS(view_parc_agrup!G:G,view_parc_agrup!F:F,Conciliacao!A321)</f>
        <v/>
      </c>
      <c r="F321" s="7">
        <f>SUMIFS(df_mutuos!H:H,df_mutuos!B:B,Conciliacao!A321)</f>
        <v/>
      </c>
      <c r="G321" s="8">
        <f>SUMIFS(df_extratos!I:I,df_extratos!F:F,Conciliacao!A321,df_extratos!G:G,"CREDITO")</f>
        <v/>
      </c>
      <c r="H321" s="24">
        <f>SUMIFS(df_tesouraria_trans!E:E,df_tesouraria_trans!D:D,Conciliacao!A321)</f>
        <v/>
      </c>
      <c r="I321" s="10">
        <f>SUM(B321:F321)-SUM(G321:H321)</f>
        <v/>
      </c>
      <c r="J321" s="5">
        <f>SUMIFS(df_blueme_sem_parcelamento!F:F,df_blueme_sem_parcelamento!I:I,Conciliacao!A321)</f>
        <v/>
      </c>
      <c r="K321" s="5">
        <f>SUMIFS(df_blueme_com_parcelamento!I:I,df_blueme_com_parcelamento!L:L,Conciliacao!A321)</f>
        <v/>
      </c>
      <c r="L321" s="9">
        <f>SUMIFS(df_mutuos!I:I,df_mutuos!B:B,Conciliacao!A321)</f>
        <v/>
      </c>
      <c r="M321" s="9">
        <f>SUMIFS(df_taxas_bancarias!E:E,df_taxas_bancarias!D:D,Conciliacao!A321,df_taxas_bancarias!F:F,"b'\x00'")</f>
        <v/>
      </c>
      <c r="N321" s="11">
        <f>SUMIFS(df_extratos!I:I,df_extratos!F:F,Conciliacao!A321,df_extratos!G:G,"DEBITO")</f>
        <v/>
      </c>
      <c r="O321" s="12">
        <f>SUM(J321:M321)+N321</f>
        <v/>
      </c>
      <c r="P321" s="26">
        <f>O321-I321</f>
        <v/>
      </c>
    </row>
    <row r="322">
      <c r="A322" s="6">
        <f>A321+1</f>
        <v/>
      </c>
      <c r="B322" s="4">
        <f>SUMIFS(df_faturam_zig!K:K,df_faturam_zig!L:L,Conciliacao!A322)</f>
        <v/>
      </c>
      <c r="C322" s="4" t="n"/>
      <c r="D322" s="4">
        <f>SUMIFS(df_faturam_zig!E:E,df_faturam_zig!L:L,Conciliacao!A322,df_faturam_zig!F:F,"DINHEIRO")</f>
        <v/>
      </c>
      <c r="E322" s="4">
        <f>SUMIFS(view_parc_agrup!G:G,view_parc_agrup!F:F,Conciliacao!A322)</f>
        <v/>
      </c>
      <c r="F322" s="7">
        <f>SUMIFS(df_mutuos!H:H,df_mutuos!B:B,Conciliacao!A322)</f>
        <v/>
      </c>
      <c r="G322" s="8">
        <f>SUMIFS(df_extratos!I:I,df_extratos!F:F,Conciliacao!A322,df_extratos!G:G,"CREDITO")</f>
        <v/>
      </c>
      <c r="H322" s="24">
        <f>SUMIFS(df_tesouraria_trans!E:E,df_tesouraria_trans!D:D,Conciliacao!A322)</f>
        <v/>
      </c>
      <c r="I322" s="10">
        <f>SUM(B322:F322)-SUM(G322:H322)</f>
        <v/>
      </c>
      <c r="J322" s="5">
        <f>SUMIFS(df_blueme_sem_parcelamento!F:F,df_blueme_sem_parcelamento!I:I,Conciliacao!A322)</f>
        <v/>
      </c>
      <c r="K322" s="5">
        <f>SUMIFS(df_blueme_com_parcelamento!I:I,df_blueme_com_parcelamento!L:L,Conciliacao!A322)</f>
        <v/>
      </c>
      <c r="L322" s="9">
        <f>SUMIFS(df_mutuos!I:I,df_mutuos!B:B,Conciliacao!A322)</f>
        <v/>
      </c>
      <c r="M322" s="9">
        <f>SUMIFS(df_taxas_bancarias!E:E,df_taxas_bancarias!D:D,Conciliacao!A322,df_taxas_bancarias!F:F,"b'\x00'")</f>
        <v/>
      </c>
      <c r="N322" s="11">
        <f>SUMIFS(df_extratos!I:I,df_extratos!F:F,Conciliacao!A322,df_extratos!G:G,"DEBITO")</f>
        <v/>
      </c>
      <c r="O322" s="12">
        <f>SUM(J322:M322)+N322</f>
        <v/>
      </c>
      <c r="P322" s="26">
        <f>O322-I322</f>
        <v/>
      </c>
    </row>
    <row r="323">
      <c r="A323" s="6">
        <f>A322+1</f>
        <v/>
      </c>
      <c r="B323" s="4">
        <f>SUMIFS(df_faturam_zig!K:K,df_faturam_zig!L:L,Conciliacao!A323)</f>
        <v/>
      </c>
      <c r="C323" s="4" t="n"/>
      <c r="D323" s="4">
        <f>SUMIFS(df_faturam_zig!E:E,df_faturam_zig!L:L,Conciliacao!A323,df_faturam_zig!F:F,"DINHEIRO")</f>
        <v/>
      </c>
      <c r="E323" s="4">
        <f>SUMIFS(view_parc_agrup!G:G,view_parc_agrup!F:F,Conciliacao!A323)</f>
        <v/>
      </c>
      <c r="F323" s="7">
        <f>SUMIFS(df_mutuos!H:H,df_mutuos!B:B,Conciliacao!A323)</f>
        <v/>
      </c>
      <c r="G323" s="8">
        <f>SUMIFS(df_extratos!I:I,df_extratos!F:F,Conciliacao!A323,df_extratos!G:G,"CREDITO")</f>
        <v/>
      </c>
      <c r="H323" s="24">
        <f>SUMIFS(df_tesouraria_trans!E:E,df_tesouraria_trans!D:D,Conciliacao!A323)</f>
        <v/>
      </c>
      <c r="I323" s="10">
        <f>SUM(B323:F323)-SUM(G323:H323)</f>
        <v/>
      </c>
      <c r="J323" s="5">
        <f>SUMIFS(df_blueme_sem_parcelamento!F:F,df_blueme_sem_parcelamento!I:I,Conciliacao!A323)</f>
        <v/>
      </c>
      <c r="K323" s="5">
        <f>SUMIFS(df_blueme_com_parcelamento!I:I,df_blueme_com_parcelamento!L:L,Conciliacao!A323)</f>
        <v/>
      </c>
      <c r="L323" s="9">
        <f>SUMIFS(df_mutuos!I:I,df_mutuos!B:B,Conciliacao!A323)</f>
        <v/>
      </c>
      <c r="M323" s="9">
        <f>SUMIFS(df_taxas_bancarias!E:E,df_taxas_bancarias!D:D,Conciliacao!A323,df_taxas_bancarias!F:F,"b'\x00'")</f>
        <v/>
      </c>
      <c r="N323" s="11">
        <f>SUMIFS(df_extratos!I:I,df_extratos!F:F,Conciliacao!A323,df_extratos!G:G,"DEBITO")</f>
        <v/>
      </c>
      <c r="O323" s="12">
        <f>SUM(J323:M323)+N323</f>
        <v/>
      </c>
      <c r="P323" s="26">
        <f>O323-I323</f>
        <v/>
      </c>
    </row>
    <row r="324">
      <c r="A324" s="6">
        <f>A323+1</f>
        <v/>
      </c>
      <c r="B324" s="4">
        <f>SUMIFS(df_faturam_zig!K:K,df_faturam_zig!L:L,Conciliacao!A324)</f>
        <v/>
      </c>
      <c r="C324" s="4" t="n"/>
      <c r="D324" s="4">
        <f>SUMIFS(df_faturam_zig!E:E,df_faturam_zig!L:L,Conciliacao!A324,df_faturam_zig!F:F,"DINHEIRO")</f>
        <v/>
      </c>
      <c r="E324" s="4">
        <f>SUMIFS(view_parc_agrup!G:G,view_parc_agrup!F:F,Conciliacao!A324)</f>
        <v/>
      </c>
      <c r="F324" s="7">
        <f>SUMIFS(df_mutuos!H:H,df_mutuos!B:B,Conciliacao!A324)</f>
        <v/>
      </c>
      <c r="G324" s="8">
        <f>SUMIFS(df_extratos!I:I,df_extratos!F:F,Conciliacao!A324,df_extratos!G:G,"CREDITO")</f>
        <v/>
      </c>
      <c r="H324" s="24">
        <f>SUMIFS(df_tesouraria_trans!E:E,df_tesouraria_trans!D:D,Conciliacao!A324)</f>
        <v/>
      </c>
      <c r="I324" s="10">
        <f>SUM(B324:F324)-SUM(G324:H324)</f>
        <v/>
      </c>
      <c r="J324" s="5">
        <f>SUMIFS(df_blueme_sem_parcelamento!F:F,df_blueme_sem_parcelamento!I:I,Conciliacao!A324)</f>
        <v/>
      </c>
      <c r="K324" s="5">
        <f>SUMIFS(df_blueme_com_parcelamento!I:I,df_blueme_com_parcelamento!L:L,Conciliacao!A324)</f>
        <v/>
      </c>
      <c r="L324" s="9">
        <f>SUMIFS(df_mutuos!I:I,df_mutuos!B:B,Conciliacao!A324)</f>
        <v/>
      </c>
      <c r="M324" s="9">
        <f>SUMIFS(df_taxas_bancarias!E:E,df_taxas_bancarias!D:D,Conciliacao!A324,df_taxas_bancarias!F:F,"b'\x00'")</f>
        <v/>
      </c>
      <c r="N324" s="11">
        <f>SUMIFS(df_extratos!I:I,df_extratos!F:F,Conciliacao!A324,df_extratos!G:G,"DEBITO")</f>
        <v/>
      </c>
      <c r="O324" s="12">
        <f>SUM(J324:M324)+N324</f>
        <v/>
      </c>
      <c r="P324" s="26">
        <f>O324-I324</f>
        <v/>
      </c>
    </row>
    <row r="325">
      <c r="A325" s="6">
        <f>A324+1</f>
        <v/>
      </c>
      <c r="B325" s="4">
        <f>SUMIFS(df_faturam_zig!K:K,df_faturam_zig!L:L,Conciliacao!A325)</f>
        <v/>
      </c>
      <c r="C325" s="4" t="n"/>
      <c r="D325" s="4">
        <f>SUMIFS(df_faturam_zig!E:E,df_faturam_zig!L:L,Conciliacao!A325,df_faturam_zig!F:F,"DINHEIRO")</f>
        <v/>
      </c>
      <c r="E325" s="4">
        <f>SUMIFS(view_parc_agrup!G:G,view_parc_agrup!F:F,Conciliacao!A325)</f>
        <v/>
      </c>
      <c r="F325" s="7">
        <f>SUMIFS(df_mutuos!H:H,df_mutuos!B:B,Conciliacao!A325)</f>
        <v/>
      </c>
      <c r="G325" s="8">
        <f>SUMIFS(df_extratos!I:I,df_extratos!F:F,Conciliacao!A325,df_extratos!G:G,"CREDITO")</f>
        <v/>
      </c>
      <c r="H325" s="24">
        <f>SUMIFS(df_tesouraria_trans!E:E,df_tesouraria_trans!D:D,Conciliacao!A325)</f>
        <v/>
      </c>
      <c r="I325" s="10">
        <f>SUM(B325:F325)-SUM(G325:H325)</f>
        <v/>
      </c>
      <c r="J325" s="5">
        <f>SUMIFS(df_blueme_sem_parcelamento!F:F,df_blueme_sem_parcelamento!I:I,Conciliacao!A325)</f>
        <v/>
      </c>
      <c r="K325" s="5">
        <f>SUMIFS(df_blueme_com_parcelamento!I:I,df_blueme_com_parcelamento!L:L,Conciliacao!A325)</f>
        <v/>
      </c>
      <c r="L325" s="9">
        <f>SUMIFS(df_mutuos!I:I,df_mutuos!B:B,Conciliacao!A325)</f>
        <v/>
      </c>
      <c r="M325" s="9">
        <f>SUMIFS(df_taxas_bancarias!E:E,df_taxas_bancarias!D:D,Conciliacao!A325,df_taxas_bancarias!F:F,"b'\x00'")</f>
        <v/>
      </c>
      <c r="N325" s="11">
        <f>SUMIFS(df_extratos!I:I,df_extratos!F:F,Conciliacao!A325,df_extratos!G:G,"DEBITO")</f>
        <v/>
      </c>
      <c r="O325" s="12">
        <f>SUM(J325:M325)+N325</f>
        <v/>
      </c>
      <c r="P325" s="26">
        <f>O325-I325</f>
        <v/>
      </c>
    </row>
    <row r="326">
      <c r="A326" s="6">
        <f>A325+1</f>
        <v/>
      </c>
      <c r="B326" s="4">
        <f>SUMIFS(df_faturam_zig!K:K,df_faturam_zig!L:L,Conciliacao!A326)</f>
        <v/>
      </c>
      <c r="C326" s="4" t="n"/>
      <c r="D326" s="4">
        <f>SUMIFS(df_faturam_zig!E:E,df_faturam_zig!L:L,Conciliacao!A326,df_faturam_zig!F:F,"DINHEIRO")</f>
        <v/>
      </c>
      <c r="E326" s="4">
        <f>SUMIFS(view_parc_agrup!G:G,view_parc_agrup!F:F,Conciliacao!A326)</f>
        <v/>
      </c>
      <c r="F326" s="7">
        <f>SUMIFS(df_mutuos!H:H,df_mutuos!B:B,Conciliacao!A326)</f>
        <v/>
      </c>
      <c r="G326" s="8">
        <f>SUMIFS(df_extratos!I:I,df_extratos!F:F,Conciliacao!A326,df_extratos!G:G,"CREDITO")</f>
        <v/>
      </c>
      <c r="H326" s="24">
        <f>SUMIFS(df_tesouraria_trans!E:E,df_tesouraria_trans!D:D,Conciliacao!A326)</f>
        <v/>
      </c>
      <c r="I326" s="10">
        <f>SUM(B326:F326)-SUM(G326:H326)</f>
        <v/>
      </c>
      <c r="J326" s="5">
        <f>SUMIFS(df_blueme_sem_parcelamento!F:F,df_blueme_sem_parcelamento!I:I,Conciliacao!A326)</f>
        <v/>
      </c>
      <c r="K326" s="5">
        <f>SUMIFS(df_blueme_com_parcelamento!I:I,df_blueme_com_parcelamento!L:L,Conciliacao!A326)</f>
        <v/>
      </c>
      <c r="L326" s="9">
        <f>SUMIFS(df_mutuos!I:I,df_mutuos!B:B,Conciliacao!A326)</f>
        <v/>
      </c>
      <c r="M326" s="9">
        <f>SUMIFS(df_taxas_bancarias!E:E,df_taxas_bancarias!D:D,Conciliacao!A326,df_taxas_bancarias!F:F,"b'\x00'")</f>
        <v/>
      </c>
      <c r="N326" s="11">
        <f>SUMIFS(df_extratos!I:I,df_extratos!F:F,Conciliacao!A326,df_extratos!G:G,"DEBITO")</f>
        <v/>
      </c>
      <c r="O326" s="12">
        <f>SUM(J326:M326)+N326</f>
        <v/>
      </c>
      <c r="P326" s="26">
        <f>O326-I326</f>
        <v/>
      </c>
    </row>
    <row r="327">
      <c r="A327" s="6">
        <f>A326+1</f>
        <v/>
      </c>
      <c r="B327" s="4">
        <f>SUMIFS(df_faturam_zig!K:K,df_faturam_zig!L:L,Conciliacao!A327)</f>
        <v/>
      </c>
      <c r="C327" s="4" t="n"/>
      <c r="D327" s="4">
        <f>SUMIFS(df_faturam_zig!E:E,df_faturam_zig!L:L,Conciliacao!A327,df_faturam_zig!F:F,"DINHEIRO")</f>
        <v/>
      </c>
      <c r="E327" s="4">
        <f>SUMIFS(view_parc_agrup!G:G,view_parc_agrup!F:F,Conciliacao!A327)</f>
        <v/>
      </c>
      <c r="F327" s="7">
        <f>SUMIFS(df_mutuos!H:H,df_mutuos!B:B,Conciliacao!A327)</f>
        <v/>
      </c>
      <c r="G327" s="8">
        <f>SUMIFS(df_extratos!I:I,df_extratos!F:F,Conciliacao!A327,df_extratos!G:G,"CREDITO")</f>
        <v/>
      </c>
      <c r="H327" s="24">
        <f>SUMIFS(df_tesouraria_trans!E:E,df_tesouraria_trans!D:D,Conciliacao!A327)</f>
        <v/>
      </c>
      <c r="I327" s="10">
        <f>SUM(B327:F327)-SUM(G327:H327)</f>
        <v/>
      </c>
      <c r="J327" s="5">
        <f>SUMIFS(df_blueme_sem_parcelamento!F:F,df_blueme_sem_parcelamento!I:I,Conciliacao!A327)</f>
        <v/>
      </c>
      <c r="K327" s="5">
        <f>SUMIFS(df_blueme_com_parcelamento!I:I,df_blueme_com_parcelamento!L:L,Conciliacao!A327)</f>
        <v/>
      </c>
      <c r="L327" s="9">
        <f>SUMIFS(df_mutuos!I:I,df_mutuos!B:B,Conciliacao!A327)</f>
        <v/>
      </c>
      <c r="M327" s="9">
        <f>SUMIFS(df_taxas_bancarias!E:E,df_taxas_bancarias!D:D,Conciliacao!A327,df_taxas_bancarias!F:F,"b'\x00'")</f>
        <v/>
      </c>
      <c r="N327" s="11">
        <f>SUMIFS(df_extratos!I:I,df_extratos!F:F,Conciliacao!A327,df_extratos!G:G,"DEBITO")</f>
        <v/>
      </c>
      <c r="O327" s="12">
        <f>SUM(J327:M327)+N327</f>
        <v/>
      </c>
      <c r="P327" s="26">
        <f>O327-I327</f>
        <v/>
      </c>
    </row>
    <row r="328">
      <c r="A328" s="6">
        <f>A327+1</f>
        <v/>
      </c>
      <c r="B328" s="4">
        <f>SUMIFS(df_faturam_zig!K:K,df_faturam_zig!L:L,Conciliacao!A328)</f>
        <v/>
      </c>
      <c r="C328" s="4" t="n"/>
      <c r="D328" s="4">
        <f>SUMIFS(df_faturam_zig!E:E,df_faturam_zig!L:L,Conciliacao!A328,df_faturam_zig!F:F,"DINHEIRO")</f>
        <v/>
      </c>
      <c r="E328" s="4">
        <f>SUMIFS(view_parc_agrup!G:G,view_parc_agrup!F:F,Conciliacao!A328)</f>
        <v/>
      </c>
      <c r="F328" s="7">
        <f>SUMIFS(df_mutuos!H:H,df_mutuos!B:B,Conciliacao!A328)</f>
        <v/>
      </c>
      <c r="G328" s="8">
        <f>SUMIFS(df_extratos!I:I,df_extratos!F:F,Conciliacao!A328,df_extratos!G:G,"CREDITO")</f>
        <v/>
      </c>
      <c r="H328" s="24">
        <f>SUMIFS(df_tesouraria_trans!E:E,df_tesouraria_trans!D:D,Conciliacao!A328)</f>
        <v/>
      </c>
      <c r="I328" s="10">
        <f>SUM(B328:F328)-SUM(G328:H328)</f>
        <v/>
      </c>
      <c r="J328" s="5">
        <f>SUMIFS(df_blueme_sem_parcelamento!F:F,df_blueme_sem_parcelamento!I:I,Conciliacao!A328)</f>
        <v/>
      </c>
      <c r="K328" s="5">
        <f>SUMIFS(df_blueme_com_parcelamento!I:I,df_blueme_com_parcelamento!L:L,Conciliacao!A328)</f>
        <v/>
      </c>
      <c r="L328" s="9">
        <f>SUMIFS(df_mutuos!I:I,df_mutuos!B:B,Conciliacao!A328)</f>
        <v/>
      </c>
      <c r="M328" s="9">
        <f>SUMIFS(df_taxas_bancarias!E:E,df_taxas_bancarias!D:D,Conciliacao!A328,df_taxas_bancarias!F:F,"b'\x00'")</f>
        <v/>
      </c>
      <c r="N328" s="11">
        <f>SUMIFS(df_extratos!I:I,df_extratos!F:F,Conciliacao!A328,df_extratos!G:G,"DEBITO")</f>
        <v/>
      </c>
      <c r="O328" s="12">
        <f>SUM(J328:M328)+N328</f>
        <v/>
      </c>
      <c r="P328" s="26">
        <f>O328-I328</f>
        <v/>
      </c>
    </row>
    <row r="329">
      <c r="A329" s="6">
        <f>A328+1</f>
        <v/>
      </c>
      <c r="B329" s="4">
        <f>SUMIFS(df_faturam_zig!K:K,df_faturam_zig!L:L,Conciliacao!A329)</f>
        <v/>
      </c>
      <c r="C329" s="4" t="n"/>
      <c r="D329" s="4">
        <f>SUMIFS(df_faturam_zig!E:E,df_faturam_zig!L:L,Conciliacao!A329,df_faturam_zig!F:F,"DINHEIRO")</f>
        <v/>
      </c>
      <c r="E329" s="4">
        <f>SUMIFS(view_parc_agrup!G:G,view_parc_agrup!F:F,Conciliacao!A329)</f>
        <v/>
      </c>
      <c r="F329" s="7">
        <f>SUMIFS(df_mutuos!H:H,df_mutuos!B:B,Conciliacao!A329)</f>
        <v/>
      </c>
      <c r="G329" s="8">
        <f>SUMIFS(df_extratos!I:I,df_extratos!F:F,Conciliacao!A329,df_extratos!G:G,"CREDITO")</f>
        <v/>
      </c>
      <c r="H329" s="24">
        <f>SUMIFS(df_tesouraria_trans!E:E,df_tesouraria_trans!D:D,Conciliacao!A329)</f>
        <v/>
      </c>
      <c r="I329" s="10">
        <f>SUM(B329:F329)-SUM(G329:H329)</f>
        <v/>
      </c>
      <c r="J329" s="5">
        <f>SUMIFS(df_blueme_sem_parcelamento!F:F,df_blueme_sem_parcelamento!I:I,Conciliacao!A329)</f>
        <v/>
      </c>
      <c r="K329" s="5">
        <f>SUMIFS(df_blueme_com_parcelamento!I:I,df_blueme_com_parcelamento!L:L,Conciliacao!A329)</f>
        <v/>
      </c>
      <c r="L329" s="9">
        <f>SUMIFS(df_mutuos!I:I,df_mutuos!B:B,Conciliacao!A329)</f>
        <v/>
      </c>
      <c r="M329" s="9">
        <f>SUMIFS(df_taxas_bancarias!E:E,df_taxas_bancarias!D:D,Conciliacao!A329,df_taxas_bancarias!F:F,"b'\x00'")</f>
        <v/>
      </c>
      <c r="N329" s="11">
        <f>SUMIFS(df_extratos!I:I,df_extratos!F:F,Conciliacao!A329,df_extratos!G:G,"DEBITO")</f>
        <v/>
      </c>
      <c r="O329" s="12">
        <f>SUM(J329:M329)+N329</f>
        <v/>
      </c>
      <c r="P329" s="26">
        <f>O329-I329</f>
        <v/>
      </c>
    </row>
    <row r="330">
      <c r="A330" s="6">
        <f>A329+1</f>
        <v/>
      </c>
      <c r="B330" s="4">
        <f>SUMIFS(df_faturam_zig!K:K,df_faturam_zig!L:L,Conciliacao!A330)</f>
        <v/>
      </c>
      <c r="C330" s="4" t="n"/>
      <c r="D330" s="4">
        <f>SUMIFS(df_faturam_zig!E:E,df_faturam_zig!L:L,Conciliacao!A330,df_faturam_zig!F:F,"DINHEIRO")</f>
        <v/>
      </c>
      <c r="E330" s="4">
        <f>SUMIFS(view_parc_agrup!G:G,view_parc_agrup!F:F,Conciliacao!A330)</f>
        <v/>
      </c>
      <c r="F330" s="7">
        <f>SUMIFS(df_mutuos!H:H,df_mutuos!B:B,Conciliacao!A330)</f>
        <v/>
      </c>
      <c r="G330" s="8">
        <f>SUMIFS(df_extratos!I:I,df_extratos!F:F,Conciliacao!A330,df_extratos!G:G,"CREDITO")</f>
        <v/>
      </c>
      <c r="H330" s="24">
        <f>SUMIFS(df_tesouraria_trans!E:E,df_tesouraria_trans!D:D,Conciliacao!A330)</f>
        <v/>
      </c>
      <c r="I330" s="10">
        <f>SUM(B330:F330)-SUM(G330:H330)</f>
        <v/>
      </c>
      <c r="J330" s="5">
        <f>SUMIFS(df_blueme_sem_parcelamento!F:F,df_blueme_sem_parcelamento!I:I,Conciliacao!A330)</f>
        <v/>
      </c>
      <c r="K330" s="5">
        <f>SUMIFS(df_blueme_com_parcelamento!I:I,df_blueme_com_parcelamento!L:L,Conciliacao!A330)</f>
        <v/>
      </c>
      <c r="L330" s="9">
        <f>SUMIFS(df_mutuos!I:I,df_mutuos!B:B,Conciliacao!A330)</f>
        <v/>
      </c>
      <c r="M330" s="9">
        <f>SUMIFS(df_taxas_bancarias!E:E,df_taxas_bancarias!D:D,Conciliacao!A330,df_taxas_bancarias!F:F,"b'\x00'")</f>
        <v/>
      </c>
      <c r="N330" s="11">
        <f>SUMIFS(df_extratos!I:I,df_extratos!F:F,Conciliacao!A330,df_extratos!G:G,"DEBITO")</f>
        <v/>
      </c>
      <c r="O330" s="12">
        <f>SUM(J330:M330)+N330</f>
        <v/>
      </c>
      <c r="P330" s="26">
        <f>O330-I330</f>
        <v/>
      </c>
    </row>
    <row r="331">
      <c r="A331" s="6">
        <f>A330+1</f>
        <v/>
      </c>
      <c r="B331" s="4">
        <f>SUMIFS(df_faturam_zig!K:K,df_faturam_zig!L:L,Conciliacao!A331)</f>
        <v/>
      </c>
      <c r="C331" s="4" t="n"/>
      <c r="D331" s="4">
        <f>SUMIFS(df_faturam_zig!E:E,df_faturam_zig!L:L,Conciliacao!A331,df_faturam_zig!F:F,"DINHEIRO")</f>
        <v/>
      </c>
      <c r="E331" s="4">
        <f>SUMIFS(view_parc_agrup!G:G,view_parc_agrup!F:F,Conciliacao!A331)</f>
        <v/>
      </c>
      <c r="F331" s="7">
        <f>SUMIFS(df_mutuos!H:H,df_mutuos!B:B,Conciliacao!A331)</f>
        <v/>
      </c>
      <c r="G331" s="8">
        <f>SUMIFS(df_extratos!I:I,df_extratos!F:F,Conciliacao!A331,df_extratos!G:G,"CREDITO")</f>
        <v/>
      </c>
      <c r="H331" s="24">
        <f>SUMIFS(df_tesouraria_trans!E:E,df_tesouraria_trans!D:D,Conciliacao!A331)</f>
        <v/>
      </c>
      <c r="I331" s="10">
        <f>SUM(B331:F331)-SUM(G331:H331)</f>
        <v/>
      </c>
      <c r="J331" s="5">
        <f>SUMIFS(df_blueme_sem_parcelamento!F:F,df_blueme_sem_parcelamento!I:I,Conciliacao!A331)</f>
        <v/>
      </c>
      <c r="K331" s="5">
        <f>SUMIFS(df_blueme_com_parcelamento!I:I,df_blueme_com_parcelamento!L:L,Conciliacao!A331)</f>
        <v/>
      </c>
      <c r="L331" s="9">
        <f>SUMIFS(df_mutuos!I:I,df_mutuos!B:B,Conciliacao!A331)</f>
        <v/>
      </c>
      <c r="M331" s="9">
        <f>SUMIFS(df_taxas_bancarias!E:E,df_taxas_bancarias!D:D,Conciliacao!A331,df_taxas_bancarias!F:F,"b'\x00'")</f>
        <v/>
      </c>
      <c r="N331" s="11">
        <f>SUMIFS(df_extratos!I:I,df_extratos!F:F,Conciliacao!A331,df_extratos!G:G,"DEBITO")</f>
        <v/>
      </c>
      <c r="O331" s="12">
        <f>SUM(J331:M331)+N331</f>
        <v/>
      </c>
      <c r="P331" s="26">
        <f>O331-I331</f>
        <v/>
      </c>
    </row>
    <row r="332">
      <c r="A332" s="6">
        <f>A331+1</f>
        <v/>
      </c>
      <c r="B332" s="4">
        <f>SUMIFS(df_faturam_zig!K:K,df_faturam_zig!L:L,Conciliacao!A332)</f>
        <v/>
      </c>
      <c r="C332" s="4" t="n"/>
      <c r="D332" s="4">
        <f>SUMIFS(df_faturam_zig!E:E,df_faturam_zig!L:L,Conciliacao!A332,df_faturam_zig!F:F,"DINHEIRO")</f>
        <v/>
      </c>
      <c r="E332" s="4">
        <f>SUMIFS(view_parc_agrup!G:G,view_parc_agrup!F:F,Conciliacao!A332)</f>
        <v/>
      </c>
      <c r="F332" s="7">
        <f>SUMIFS(df_mutuos!H:H,df_mutuos!B:B,Conciliacao!A332)</f>
        <v/>
      </c>
      <c r="G332" s="8">
        <f>SUMIFS(df_extratos!I:I,df_extratos!F:F,Conciliacao!A332,df_extratos!G:G,"CREDITO")</f>
        <v/>
      </c>
      <c r="H332" s="24">
        <f>SUMIFS(df_tesouraria_trans!E:E,df_tesouraria_trans!D:D,Conciliacao!A332)</f>
        <v/>
      </c>
      <c r="I332" s="10">
        <f>SUM(B332:F332)-SUM(G332:H332)</f>
        <v/>
      </c>
      <c r="J332" s="5">
        <f>SUMIFS(df_blueme_sem_parcelamento!F:F,df_blueme_sem_parcelamento!I:I,Conciliacao!A332)</f>
        <v/>
      </c>
      <c r="K332" s="5">
        <f>SUMIFS(df_blueme_com_parcelamento!I:I,df_blueme_com_parcelamento!L:L,Conciliacao!A332)</f>
        <v/>
      </c>
      <c r="L332" s="9">
        <f>SUMIFS(df_mutuos!I:I,df_mutuos!B:B,Conciliacao!A332)</f>
        <v/>
      </c>
      <c r="M332" s="9">
        <f>SUMIFS(df_taxas_bancarias!E:E,df_taxas_bancarias!D:D,Conciliacao!A332,df_taxas_bancarias!F:F,"b'\x00'")</f>
        <v/>
      </c>
      <c r="N332" s="11">
        <f>SUMIFS(df_extratos!I:I,df_extratos!F:F,Conciliacao!A332,df_extratos!G:G,"DEBITO")</f>
        <v/>
      </c>
      <c r="O332" s="12">
        <f>SUM(J332:M332)+N332</f>
        <v/>
      </c>
      <c r="P332" s="26">
        <f>O332-I332</f>
        <v/>
      </c>
    </row>
    <row r="333">
      <c r="A333" s="6">
        <f>A332+1</f>
        <v/>
      </c>
      <c r="B333" s="4">
        <f>SUMIFS(df_faturam_zig!K:K,df_faturam_zig!L:L,Conciliacao!A333)</f>
        <v/>
      </c>
      <c r="C333" s="4" t="n"/>
      <c r="D333" s="4">
        <f>SUMIFS(df_faturam_zig!E:E,df_faturam_zig!L:L,Conciliacao!A333,df_faturam_zig!F:F,"DINHEIRO")</f>
        <v/>
      </c>
      <c r="E333" s="4">
        <f>SUMIFS(view_parc_agrup!G:G,view_parc_agrup!F:F,Conciliacao!A333)</f>
        <v/>
      </c>
      <c r="F333" s="7">
        <f>SUMIFS(df_mutuos!H:H,df_mutuos!B:B,Conciliacao!A333)</f>
        <v/>
      </c>
      <c r="G333" s="8">
        <f>SUMIFS(df_extratos!I:I,df_extratos!F:F,Conciliacao!A333,df_extratos!G:G,"CREDITO")</f>
        <v/>
      </c>
      <c r="H333" s="24">
        <f>SUMIFS(df_tesouraria_trans!E:E,df_tesouraria_trans!D:D,Conciliacao!A333)</f>
        <v/>
      </c>
      <c r="I333" s="10">
        <f>SUM(B333:F333)-SUM(G333:H333)</f>
        <v/>
      </c>
      <c r="J333" s="5">
        <f>SUMIFS(df_blueme_sem_parcelamento!F:F,df_blueme_sem_parcelamento!I:I,Conciliacao!A333)</f>
        <v/>
      </c>
      <c r="K333" s="5">
        <f>SUMIFS(df_blueme_com_parcelamento!I:I,df_blueme_com_parcelamento!L:L,Conciliacao!A333)</f>
        <v/>
      </c>
      <c r="L333" s="9">
        <f>SUMIFS(df_mutuos!I:I,df_mutuos!B:B,Conciliacao!A333)</f>
        <v/>
      </c>
      <c r="M333" s="9">
        <f>SUMIFS(df_taxas_bancarias!E:E,df_taxas_bancarias!D:D,Conciliacao!A333,df_taxas_bancarias!F:F,"b'\x00'")</f>
        <v/>
      </c>
      <c r="N333" s="11">
        <f>SUMIFS(df_extratos!I:I,df_extratos!F:F,Conciliacao!A333,df_extratos!G:G,"DEBITO")</f>
        <v/>
      </c>
      <c r="O333" s="12">
        <f>SUM(J333:M333)+N333</f>
        <v/>
      </c>
      <c r="P333" s="26">
        <f>O333-I333</f>
        <v/>
      </c>
    </row>
    <row r="334">
      <c r="A334" s="6">
        <f>A333+1</f>
        <v/>
      </c>
      <c r="B334" s="4">
        <f>SUMIFS(df_faturam_zig!K:K,df_faturam_zig!L:L,Conciliacao!A334)</f>
        <v/>
      </c>
      <c r="C334" s="4" t="n"/>
      <c r="D334" s="4">
        <f>SUMIFS(df_faturam_zig!E:E,df_faturam_zig!L:L,Conciliacao!A334,df_faturam_zig!F:F,"DINHEIRO")</f>
        <v/>
      </c>
      <c r="E334" s="4">
        <f>SUMIFS(view_parc_agrup!G:G,view_parc_agrup!F:F,Conciliacao!A334)</f>
        <v/>
      </c>
      <c r="F334" s="7">
        <f>SUMIFS(df_mutuos!H:H,df_mutuos!B:B,Conciliacao!A334)</f>
        <v/>
      </c>
      <c r="G334" s="8">
        <f>SUMIFS(df_extratos!I:I,df_extratos!F:F,Conciliacao!A334,df_extratos!G:G,"CREDITO")</f>
        <v/>
      </c>
      <c r="H334" s="24">
        <f>SUMIFS(df_tesouraria_trans!E:E,df_tesouraria_trans!D:D,Conciliacao!A334)</f>
        <v/>
      </c>
      <c r="I334" s="10">
        <f>SUM(B334:F334)-SUM(G334:H334)</f>
        <v/>
      </c>
      <c r="J334" s="5">
        <f>SUMIFS(df_blueme_sem_parcelamento!F:F,df_blueme_sem_parcelamento!I:I,Conciliacao!A334)</f>
        <v/>
      </c>
      <c r="K334" s="5">
        <f>SUMIFS(df_blueme_com_parcelamento!I:I,df_blueme_com_parcelamento!L:L,Conciliacao!A334)</f>
        <v/>
      </c>
      <c r="L334" s="9">
        <f>SUMIFS(df_mutuos!I:I,df_mutuos!B:B,Conciliacao!A334)</f>
        <v/>
      </c>
      <c r="M334" s="9">
        <f>SUMIFS(df_taxas_bancarias!E:E,df_taxas_bancarias!D:D,Conciliacao!A334,df_taxas_bancarias!F:F,"b'\x00'")</f>
        <v/>
      </c>
      <c r="N334" s="11">
        <f>SUMIFS(df_extratos!I:I,df_extratos!F:F,Conciliacao!A334,df_extratos!G:G,"DEBITO")</f>
        <v/>
      </c>
      <c r="O334" s="12">
        <f>SUM(J334:M334)+N334</f>
        <v/>
      </c>
      <c r="P334" s="26">
        <f>O334-I334</f>
        <v/>
      </c>
    </row>
    <row r="335">
      <c r="A335" s="6">
        <f>A334+1</f>
        <v/>
      </c>
      <c r="B335" s="4">
        <f>SUMIFS(df_faturam_zig!K:K,df_faturam_zig!L:L,Conciliacao!A335)</f>
        <v/>
      </c>
      <c r="C335" s="4" t="n"/>
      <c r="D335" s="4">
        <f>SUMIFS(df_faturam_zig!E:E,df_faturam_zig!L:L,Conciliacao!A335,df_faturam_zig!F:F,"DINHEIRO")</f>
        <v/>
      </c>
      <c r="E335" s="4">
        <f>SUMIFS(view_parc_agrup!G:G,view_parc_agrup!F:F,Conciliacao!A335)</f>
        <v/>
      </c>
      <c r="F335" s="7">
        <f>SUMIFS(df_mutuos!H:H,df_mutuos!B:B,Conciliacao!A335)</f>
        <v/>
      </c>
      <c r="G335" s="8">
        <f>SUMIFS(df_extratos!I:I,df_extratos!F:F,Conciliacao!A335,df_extratos!G:G,"CREDITO")</f>
        <v/>
      </c>
      <c r="H335" s="24">
        <f>SUMIFS(df_tesouraria_trans!E:E,df_tesouraria_trans!D:D,Conciliacao!A335)</f>
        <v/>
      </c>
      <c r="I335" s="10">
        <f>SUM(B335:F335)-SUM(G335:H335)</f>
        <v/>
      </c>
      <c r="J335" s="5">
        <f>SUMIFS(df_blueme_sem_parcelamento!F:F,df_blueme_sem_parcelamento!I:I,Conciliacao!A335)</f>
        <v/>
      </c>
      <c r="K335" s="5">
        <f>SUMIFS(df_blueme_com_parcelamento!I:I,df_blueme_com_parcelamento!L:L,Conciliacao!A335)</f>
        <v/>
      </c>
      <c r="L335" s="9">
        <f>SUMIFS(df_mutuos!I:I,df_mutuos!B:B,Conciliacao!A335)</f>
        <v/>
      </c>
      <c r="M335" s="9">
        <f>SUMIFS(df_taxas_bancarias!E:E,df_taxas_bancarias!D:D,Conciliacao!A335,df_taxas_bancarias!F:F,"b'\x00'")</f>
        <v/>
      </c>
      <c r="N335" s="11">
        <f>SUMIFS(df_extratos!I:I,df_extratos!F:F,Conciliacao!A335,df_extratos!G:G,"DEBITO")</f>
        <v/>
      </c>
      <c r="O335" s="12">
        <f>SUM(J335:M335)+N335</f>
        <v/>
      </c>
      <c r="P335" s="26">
        <f>O335-I335</f>
        <v/>
      </c>
    </row>
    <row r="336">
      <c r="A336" s="6">
        <f>A335+1</f>
        <v/>
      </c>
      <c r="B336" s="4">
        <f>SUMIFS(df_faturam_zig!K:K,df_faturam_zig!L:L,Conciliacao!A336)</f>
        <v/>
      </c>
      <c r="C336" s="4" t="n"/>
      <c r="D336" s="4">
        <f>SUMIFS(df_faturam_zig!E:E,df_faturam_zig!L:L,Conciliacao!A336,df_faturam_zig!F:F,"DINHEIRO")</f>
        <v/>
      </c>
      <c r="E336" s="4">
        <f>SUMIFS(view_parc_agrup!G:G,view_parc_agrup!F:F,Conciliacao!A336)</f>
        <v/>
      </c>
      <c r="F336" s="7">
        <f>SUMIFS(df_mutuos!H:H,df_mutuos!B:B,Conciliacao!A336)</f>
        <v/>
      </c>
      <c r="G336" s="8">
        <f>SUMIFS(df_extratos!I:I,df_extratos!F:F,Conciliacao!A336,df_extratos!G:G,"CREDITO")</f>
        <v/>
      </c>
      <c r="H336" s="24">
        <f>SUMIFS(df_tesouraria_trans!E:E,df_tesouraria_trans!D:D,Conciliacao!A336)</f>
        <v/>
      </c>
      <c r="I336" s="10">
        <f>SUM(B336:F336)-SUM(G336:H336)</f>
        <v/>
      </c>
      <c r="J336" s="5">
        <f>SUMIFS(df_blueme_sem_parcelamento!F:F,df_blueme_sem_parcelamento!I:I,Conciliacao!A336)</f>
        <v/>
      </c>
      <c r="K336" s="5">
        <f>SUMIFS(df_blueme_com_parcelamento!I:I,df_blueme_com_parcelamento!L:L,Conciliacao!A336)</f>
        <v/>
      </c>
      <c r="L336" s="9">
        <f>SUMIFS(df_mutuos!I:I,df_mutuos!B:B,Conciliacao!A336)</f>
        <v/>
      </c>
      <c r="M336" s="9">
        <f>SUMIFS(df_taxas_bancarias!E:E,df_taxas_bancarias!D:D,Conciliacao!A336,df_taxas_bancarias!F:F,"b'\x00'")</f>
        <v/>
      </c>
      <c r="N336" s="11">
        <f>SUMIFS(df_extratos!I:I,df_extratos!F:F,Conciliacao!A336,df_extratos!G:G,"DEBITO")</f>
        <v/>
      </c>
      <c r="O336" s="12">
        <f>SUM(J336:M336)+N336</f>
        <v/>
      </c>
      <c r="P336" s="26">
        <f>O336-I336</f>
        <v/>
      </c>
    </row>
    <row r="337">
      <c r="A337" s="6">
        <f>A336+1</f>
        <v/>
      </c>
      <c r="B337" s="4">
        <f>SUMIFS(df_faturam_zig!K:K,df_faturam_zig!L:L,Conciliacao!A337)</f>
        <v/>
      </c>
      <c r="C337" s="4" t="n"/>
      <c r="D337" s="4">
        <f>SUMIFS(df_faturam_zig!E:E,df_faturam_zig!L:L,Conciliacao!A337,df_faturam_zig!F:F,"DINHEIRO")</f>
        <v/>
      </c>
      <c r="E337" s="4">
        <f>SUMIFS(view_parc_agrup!G:G,view_parc_agrup!F:F,Conciliacao!A337)</f>
        <v/>
      </c>
      <c r="F337" s="7">
        <f>SUMIFS(df_mutuos!H:H,df_mutuos!B:B,Conciliacao!A337)</f>
        <v/>
      </c>
      <c r="G337" s="8">
        <f>SUMIFS(df_extratos!I:I,df_extratos!F:F,Conciliacao!A337,df_extratos!G:G,"CREDITO")</f>
        <v/>
      </c>
      <c r="H337" s="24">
        <f>SUMIFS(df_tesouraria_trans!E:E,df_tesouraria_trans!D:D,Conciliacao!A337)</f>
        <v/>
      </c>
      <c r="I337" s="10">
        <f>SUM(B337:F337)-SUM(G337:H337)</f>
        <v/>
      </c>
      <c r="J337" s="5">
        <f>SUMIFS(df_blueme_sem_parcelamento!F:F,df_blueme_sem_parcelamento!I:I,Conciliacao!A337)</f>
        <v/>
      </c>
      <c r="K337" s="5">
        <f>SUMIFS(df_blueme_com_parcelamento!I:I,df_blueme_com_parcelamento!L:L,Conciliacao!A337)</f>
        <v/>
      </c>
      <c r="L337" s="9">
        <f>SUMIFS(df_mutuos!I:I,df_mutuos!B:B,Conciliacao!A337)</f>
        <v/>
      </c>
      <c r="M337" s="9">
        <f>SUMIFS(df_taxas_bancarias!E:E,df_taxas_bancarias!D:D,Conciliacao!A337,df_taxas_bancarias!F:F,"b'\x00'")</f>
        <v/>
      </c>
      <c r="N337" s="11">
        <f>SUMIFS(df_extratos!I:I,df_extratos!F:F,Conciliacao!A337,df_extratos!G:G,"DEBITO")</f>
        <v/>
      </c>
      <c r="O337" s="12">
        <f>SUM(J337:M337)+N337</f>
        <v/>
      </c>
      <c r="P337" s="26">
        <f>O337-I337</f>
        <v/>
      </c>
    </row>
    <row r="338">
      <c r="A338" s="6">
        <f>A337+1</f>
        <v/>
      </c>
      <c r="B338" s="4">
        <f>SUMIFS(df_faturam_zig!K:K,df_faturam_zig!L:L,Conciliacao!A338)</f>
        <v/>
      </c>
      <c r="C338" s="4" t="n"/>
      <c r="D338" s="4">
        <f>SUMIFS(df_faturam_zig!E:E,df_faturam_zig!L:L,Conciliacao!A338,df_faturam_zig!F:F,"DINHEIRO")</f>
        <v/>
      </c>
      <c r="E338" s="4">
        <f>SUMIFS(view_parc_agrup!G:G,view_parc_agrup!F:F,Conciliacao!A338)</f>
        <v/>
      </c>
      <c r="F338" s="7">
        <f>SUMIFS(df_mutuos!H:H,df_mutuos!B:B,Conciliacao!A338)</f>
        <v/>
      </c>
      <c r="G338" s="8">
        <f>SUMIFS(df_extratos!I:I,df_extratos!F:F,Conciliacao!A338,df_extratos!G:G,"CREDITO")</f>
        <v/>
      </c>
      <c r="H338" s="24">
        <f>SUMIFS(df_tesouraria_trans!E:E,df_tesouraria_trans!D:D,Conciliacao!A338)</f>
        <v/>
      </c>
      <c r="I338" s="10">
        <f>SUM(B338:F338)-SUM(G338:H338)</f>
        <v/>
      </c>
      <c r="J338" s="5">
        <f>SUMIFS(df_blueme_sem_parcelamento!F:F,df_blueme_sem_parcelamento!I:I,Conciliacao!A338)</f>
        <v/>
      </c>
      <c r="K338" s="5">
        <f>SUMIFS(df_blueme_com_parcelamento!I:I,df_blueme_com_parcelamento!L:L,Conciliacao!A338)</f>
        <v/>
      </c>
      <c r="L338" s="9">
        <f>SUMIFS(df_mutuos!I:I,df_mutuos!B:B,Conciliacao!A338)</f>
        <v/>
      </c>
      <c r="M338" s="9">
        <f>SUMIFS(df_taxas_bancarias!E:E,df_taxas_bancarias!D:D,Conciliacao!A338,df_taxas_bancarias!F:F,"b'\x00'")</f>
        <v/>
      </c>
      <c r="N338" s="11">
        <f>SUMIFS(df_extratos!I:I,df_extratos!F:F,Conciliacao!A338,df_extratos!G:G,"DEBITO")</f>
        <v/>
      </c>
      <c r="O338" s="12">
        <f>SUM(J338:M338)+N338</f>
        <v/>
      </c>
      <c r="P338" s="26">
        <f>O338-I338</f>
        <v/>
      </c>
    </row>
    <row r="339">
      <c r="A339" s="6">
        <f>A338+1</f>
        <v/>
      </c>
      <c r="B339" s="4">
        <f>SUMIFS(df_faturam_zig!K:K,df_faturam_zig!L:L,Conciliacao!A339)</f>
        <v/>
      </c>
      <c r="C339" s="4" t="n"/>
      <c r="D339" s="4">
        <f>SUMIFS(df_faturam_zig!E:E,df_faturam_zig!L:L,Conciliacao!A339,df_faturam_zig!F:F,"DINHEIRO")</f>
        <v/>
      </c>
      <c r="E339" s="4">
        <f>SUMIFS(view_parc_agrup!G:G,view_parc_agrup!F:F,Conciliacao!A339)</f>
        <v/>
      </c>
      <c r="F339" s="7">
        <f>SUMIFS(df_mutuos!H:H,df_mutuos!B:B,Conciliacao!A339)</f>
        <v/>
      </c>
      <c r="G339" s="8">
        <f>SUMIFS(df_extratos!I:I,df_extratos!F:F,Conciliacao!A339,df_extratos!G:G,"CREDITO")</f>
        <v/>
      </c>
      <c r="H339" s="24">
        <f>SUMIFS(df_tesouraria_trans!E:E,df_tesouraria_trans!D:D,Conciliacao!A339)</f>
        <v/>
      </c>
      <c r="I339" s="10">
        <f>SUM(B339:F339)-SUM(G339:H339)</f>
        <v/>
      </c>
      <c r="J339" s="5">
        <f>SUMIFS(df_blueme_sem_parcelamento!F:F,df_blueme_sem_parcelamento!I:I,Conciliacao!A339)</f>
        <v/>
      </c>
      <c r="K339" s="5">
        <f>SUMIFS(df_blueme_com_parcelamento!I:I,df_blueme_com_parcelamento!L:L,Conciliacao!A339)</f>
        <v/>
      </c>
      <c r="L339" s="9">
        <f>SUMIFS(df_mutuos!I:I,df_mutuos!B:B,Conciliacao!A339)</f>
        <v/>
      </c>
      <c r="M339" s="9">
        <f>SUMIFS(df_taxas_bancarias!E:E,df_taxas_bancarias!D:D,Conciliacao!A339,df_taxas_bancarias!F:F,"b'\x00'")</f>
        <v/>
      </c>
      <c r="N339" s="11">
        <f>SUMIFS(df_extratos!I:I,df_extratos!F:F,Conciliacao!A339,df_extratos!G:G,"DEBITO")</f>
        <v/>
      </c>
      <c r="O339" s="12">
        <f>SUM(J339:M339)+N339</f>
        <v/>
      </c>
      <c r="P339" s="26">
        <f>O339-I339</f>
        <v/>
      </c>
    </row>
    <row r="340">
      <c r="A340" s="6">
        <f>A339+1</f>
        <v/>
      </c>
      <c r="B340" s="4">
        <f>SUMIFS(df_faturam_zig!K:K,df_faturam_zig!L:L,Conciliacao!A340)</f>
        <v/>
      </c>
      <c r="C340" s="4" t="n"/>
      <c r="D340" s="4">
        <f>SUMIFS(df_faturam_zig!E:E,df_faturam_zig!L:L,Conciliacao!A340,df_faturam_zig!F:F,"DINHEIRO")</f>
        <v/>
      </c>
      <c r="E340" s="4">
        <f>SUMIFS(view_parc_agrup!G:G,view_parc_agrup!F:F,Conciliacao!A340)</f>
        <v/>
      </c>
      <c r="F340" s="7">
        <f>SUMIFS(df_mutuos!H:H,df_mutuos!B:B,Conciliacao!A340)</f>
        <v/>
      </c>
      <c r="G340" s="8">
        <f>SUMIFS(df_extratos!I:I,df_extratos!F:F,Conciliacao!A340,df_extratos!G:G,"CREDITO")</f>
        <v/>
      </c>
      <c r="H340" s="24">
        <f>SUMIFS(df_tesouraria_trans!E:E,df_tesouraria_trans!D:D,Conciliacao!A340)</f>
        <v/>
      </c>
      <c r="I340" s="10">
        <f>SUM(B340:F340)-SUM(G340:H340)</f>
        <v/>
      </c>
      <c r="J340" s="5">
        <f>SUMIFS(df_blueme_sem_parcelamento!F:F,df_blueme_sem_parcelamento!I:I,Conciliacao!A340)</f>
        <v/>
      </c>
      <c r="K340" s="5">
        <f>SUMIFS(df_blueme_com_parcelamento!I:I,df_blueme_com_parcelamento!L:L,Conciliacao!A340)</f>
        <v/>
      </c>
      <c r="L340" s="9">
        <f>SUMIFS(df_mutuos!I:I,df_mutuos!B:B,Conciliacao!A340)</f>
        <v/>
      </c>
      <c r="M340" s="9">
        <f>SUMIFS(df_taxas_bancarias!E:E,df_taxas_bancarias!D:D,Conciliacao!A340,df_taxas_bancarias!F:F,"b'\x00'")</f>
        <v/>
      </c>
      <c r="N340" s="11">
        <f>SUMIFS(df_extratos!I:I,df_extratos!F:F,Conciliacao!A340,df_extratos!G:G,"DEBITO")</f>
        <v/>
      </c>
      <c r="O340" s="12">
        <f>SUM(J340:M340)+N340</f>
        <v/>
      </c>
      <c r="P340" s="26">
        <f>O340-I340</f>
        <v/>
      </c>
    </row>
    <row r="341">
      <c r="A341" s="6">
        <f>A340+1</f>
        <v/>
      </c>
      <c r="B341" s="4">
        <f>SUMIFS(df_faturam_zig!K:K,df_faturam_zig!L:L,Conciliacao!A341)</f>
        <v/>
      </c>
      <c r="C341" s="4" t="n"/>
      <c r="D341" s="4">
        <f>SUMIFS(df_faturam_zig!E:E,df_faturam_zig!L:L,Conciliacao!A341,df_faturam_zig!F:F,"DINHEIRO")</f>
        <v/>
      </c>
      <c r="E341" s="4">
        <f>SUMIFS(view_parc_agrup!G:G,view_parc_agrup!F:F,Conciliacao!A341)</f>
        <v/>
      </c>
      <c r="F341" s="7">
        <f>SUMIFS(df_mutuos!H:H,df_mutuos!B:B,Conciliacao!A341)</f>
        <v/>
      </c>
      <c r="G341" s="8">
        <f>SUMIFS(df_extratos!I:I,df_extratos!F:F,Conciliacao!A341,df_extratos!G:G,"CREDITO")</f>
        <v/>
      </c>
      <c r="H341" s="24">
        <f>SUMIFS(df_tesouraria_trans!E:E,df_tesouraria_trans!D:D,Conciliacao!A341)</f>
        <v/>
      </c>
      <c r="I341" s="10">
        <f>SUM(B341:F341)-SUM(G341:H341)</f>
        <v/>
      </c>
      <c r="J341" s="5">
        <f>SUMIFS(df_blueme_sem_parcelamento!F:F,df_blueme_sem_parcelamento!I:I,Conciliacao!A341)</f>
        <v/>
      </c>
      <c r="K341" s="5">
        <f>SUMIFS(df_blueme_com_parcelamento!I:I,df_blueme_com_parcelamento!L:L,Conciliacao!A341)</f>
        <v/>
      </c>
      <c r="L341" s="9">
        <f>SUMIFS(df_mutuos!I:I,df_mutuos!B:B,Conciliacao!A341)</f>
        <v/>
      </c>
      <c r="M341" s="9">
        <f>SUMIFS(df_taxas_bancarias!E:E,df_taxas_bancarias!D:D,Conciliacao!A341,df_taxas_bancarias!F:F,"b'\x00'")</f>
        <v/>
      </c>
      <c r="N341" s="11">
        <f>SUMIFS(df_extratos!I:I,df_extratos!F:F,Conciliacao!A341,df_extratos!G:G,"DEBITO")</f>
        <v/>
      </c>
      <c r="O341" s="12">
        <f>SUM(J341:M341)+N341</f>
        <v/>
      </c>
      <c r="P341" s="26">
        <f>O341-I341</f>
        <v/>
      </c>
    </row>
    <row r="342">
      <c r="A342" s="6">
        <f>A341+1</f>
        <v/>
      </c>
      <c r="B342" s="4">
        <f>SUMIFS(df_faturam_zig!K:K,df_faturam_zig!L:L,Conciliacao!A342)</f>
        <v/>
      </c>
      <c r="C342" s="4" t="n"/>
      <c r="D342" s="4">
        <f>SUMIFS(df_faturam_zig!E:E,df_faturam_zig!L:L,Conciliacao!A342,df_faturam_zig!F:F,"DINHEIRO")</f>
        <v/>
      </c>
      <c r="E342" s="4">
        <f>SUMIFS(view_parc_agrup!G:G,view_parc_agrup!F:F,Conciliacao!A342)</f>
        <v/>
      </c>
      <c r="F342" s="7">
        <f>SUMIFS(df_mutuos!H:H,df_mutuos!B:B,Conciliacao!A342)</f>
        <v/>
      </c>
      <c r="G342" s="8">
        <f>SUMIFS(df_extratos!I:I,df_extratos!F:F,Conciliacao!A342,df_extratos!G:G,"CREDITO")</f>
        <v/>
      </c>
      <c r="H342" s="24">
        <f>SUMIFS(df_tesouraria_trans!E:E,df_tesouraria_trans!D:D,Conciliacao!A342)</f>
        <v/>
      </c>
      <c r="I342" s="10">
        <f>SUM(B342:F342)-SUM(G342:H342)</f>
        <v/>
      </c>
      <c r="J342" s="5">
        <f>SUMIFS(df_blueme_sem_parcelamento!F:F,df_blueme_sem_parcelamento!I:I,Conciliacao!A342)</f>
        <v/>
      </c>
      <c r="K342" s="5">
        <f>SUMIFS(df_blueme_com_parcelamento!I:I,df_blueme_com_parcelamento!L:L,Conciliacao!A342)</f>
        <v/>
      </c>
      <c r="L342" s="9">
        <f>SUMIFS(df_mutuos!I:I,df_mutuos!B:B,Conciliacao!A342)</f>
        <v/>
      </c>
      <c r="M342" s="9">
        <f>SUMIFS(df_taxas_bancarias!E:E,df_taxas_bancarias!D:D,Conciliacao!A342,df_taxas_bancarias!F:F,"b'\x00'")</f>
        <v/>
      </c>
      <c r="N342" s="11">
        <f>SUMIFS(df_extratos!I:I,df_extratos!F:F,Conciliacao!A342,df_extratos!G:G,"DEBITO")</f>
        <v/>
      </c>
      <c r="O342" s="12">
        <f>SUM(J342:M342)+N342</f>
        <v/>
      </c>
      <c r="P342" s="26">
        <f>O342-I342</f>
        <v/>
      </c>
    </row>
    <row r="343">
      <c r="A343" s="6">
        <f>A342+1</f>
        <v/>
      </c>
      <c r="B343" s="4">
        <f>SUMIFS(df_faturam_zig!K:K,df_faturam_zig!L:L,Conciliacao!A343)</f>
        <v/>
      </c>
      <c r="C343" s="4" t="n"/>
      <c r="D343" s="4">
        <f>SUMIFS(df_faturam_zig!E:E,df_faturam_zig!L:L,Conciliacao!A343,df_faturam_zig!F:F,"DINHEIRO")</f>
        <v/>
      </c>
      <c r="E343" s="4">
        <f>SUMIFS(view_parc_agrup!G:G,view_parc_agrup!F:F,Conciliacao!A343)</f>
        <v/>
      </c>
      <c r="F343" s="7">
        <f>SUMIFS(df_mutuos!H:H,df_mutuos!B:B,Conciliacao!A343)</f>
        <v/>
      </c>
      <c r="G343" s="8">
        <f>SUMIFS(df_extratos!I:I,df_extratos!F:F,Conciliacao!A343,df_extratos!G:G,"CREDITO")</f>
        <v/>
      </c>
      <c r="H343" s="24">
        <f>SUMIFS(df_tesouraria_trans!E:E,df_tesouraria_trans!D:D,Conciliacao!A343)</f>
        <v/>
      </c>
      <c r="I343" s="10">
        <f>SUM(B343:F343)-SUM(G343:H343)</f>
        <v/>
      </c>
      <c r="J343" s="5">
        <f>SUMIFS(df_blueme_sem_parcelamento!F:F,df_blueme_sem_parcelamento!I:I,Conciliacao!A343)</f>
        <v/>
      </c>
      <c r="K343" s="5">
        <f>SUMIFS(df_blueme_com_parcelamento!I:I,df_blueme_com_parcelamento!L:L,Conciliacao!A343)</f>
        <v/>
      </c>
      <c r="L343" s="9">
        <f>SUMIFS(df_mutuos!I:I,df_mutuos!B:B,Conciliacao!A343)</f>
        <v/>
      </c>
      <c r="M343" s="9">
        <f>SUMIFS(df_taxas_bancarias!E:E,df_taxas_bancarias!D:D,Conciliacao!A343,df_taxas_bancarias!F:F,"b'\x00'")</f>
        <v/>
      </c>
      <c r="N343" s="11">
        <f>SUMIFS(df_extratos!I:I,df_extratos!F:F,Conciliacao!A343,df_extratos!G:G,"DEBITO")</f>
        <v/>
      </c>
      <c r="O343" s="12">
        <f>SUM(J343:M343)+N343</f>
        <v/>
      </c>
      <c r="P343" s="26">
        <f>O343-I343</f>
        <v/>
      </c>
    </row>
    <row r="344">
      <c r="A344" s="6">
        <f>A343+1</f>
        <v/>
      </c>
      <c r="B344" s="4">
        <f>SUMIFS(df_faturam_zig!K:K,df_faturam_zig!L:L,Conciliacao!A344)</f>
        <v/>
      </c>
      <c r="C344" s="4" t="n"/>
      <c r="D344" s="4">
        <f>SUMIFS(df_faturam_zig!E:E,df_faturam_zig!L:L,Conciliacao!A344,df_faturam_zig!F:F,"DINHEIRO")</f>
        <v/>
      </c>
      <c r="E344" s="4">
        <f>SUMIFS(view_parc_agrup!G:G,view_parc_agrup!F:F,Conciliacao!A344)</f>
        <v/>
      </c>
      <c r="F344" s="7">
        <f>SUMIFS(df_mutuos!H:H,df_mutuos!B:B,Conciliacao!A344)</f>
        <v/>
      </c>
      <c r="G344" s="8">
        <f>SUMIFS(df_extratos!I:I,df_extratos!F:F,Conciliacao!A344,df_extratos!G:G,"CREDITO")</f>
        <v/>
      </c>
      <c r="H344" s="24">
        <f>SUMIFS(df_tesouraria_trans!E:E,df_tesouraria_trans!D:D,Conciliacao!A344)</f>
        <v/>
      </c>
      <c r="I344" s="10">
        <f>SUM(B344:F344)-SUM(G344:H344)</f>
        <v/>
      </c>
      <c r="J344" s="5">
        <f>SUMIFS(df_blueme_sem_parcelamento!F:F,df_blueme_sem_parcelamento!I:I,Conciliacao!A344)</f>
        <v/>
      </c>
      <c r="K344" s="5">
        <f>SUMIFS(df_blueme_com_parcelamento!I:I,df_blueme_com_parcelamento!L:L,Conciliacao!A344)</f>
        <v/>
      </c>
      <c r="L344" s="9">
        <f>SUMIFS(df_mutuos!I:I,df_mutuos!B:B,Conciliacao!A344)</f>
        <v/>
      </c>
      <c r="M344" s="9">
        <f>SUMIFS(df_taxas_bancarias!E:E,df_taxas_bancarias!D:D,Conciliacao!A344,df_taxas_bancarias!F:F,"b'\x00'")</f>
        <v/>
      </c>
      <c r="N344" s="11">
        <f>SUMIFS(df_extratos!I:I,df_extratos!F:F,Conciliacao!A344,df_extratos!G:G,"DEBITO")</f>
        <v/>
      </c>
      <c r="O344" s="12">
        <f>SUM(J344:M344)+N344</f>
        <v/>
      </c>
      <c r="P344" s="26">
        <f>O344-I344</f>
        <v/>
      </c>
    </row>
    <row r="345">
      <c r="A345" s="6">
        <f>A344+1</f>
        <v/>
      </c>
      <c r="B345" s="4">
        <f>SUMIFS(df_faturam_zig!K:K,df_faturam_zig!L:L,Conciliacao!A345)</f>
        <v/>
      </c>
      <c r="C345" s="4" t="n"/>
      <c r="D345" s="4">
        <f>SUMIFS(df_faturam_zig!E:E,df_faturam_zig!L:L,Conciliacao!A345,df_faturam_zig!F:F,"DINHEIRO")</f>
        <v/>
      </c>
      <c r="E345" s="4">
        <f>SUMIFS(view_parc_agrup!G:G,view_parc_agrup!F:F,Conciliacao!A345)</f>
        <v/>
      </c>
      <c r="F345" s="7">
        <f>SUMIFS(df_mutuos!H:H,df_mutuos!B:B,Conciliacao!A345)</f>
        <v/>
      </c>
      <c r="G345" s="8">
        <f>SUMIFS(df_extratos!I:I,df_extratos!F:F,Conciliacao!A345,df_extratos!G:G,"CREDITO")</f>
        <v/>
      </c>
      <c r="H345" s="24">
        <f>SUMIFS(df_tesouraria_trans!E:E,df_tesouraria_trans!D:D,Conciliacao!A345)</f>
        <v/>
      </c>
      <c r="I345" s="10">
        <f>SUM(B345:F345)-SUM(G345:H345)</f>
        <v/>
      </c>
      <c r="J345" s="5">
        <f>SUMIFS(df_blueme_sem_parcelamento!F:F,df_blueme_sem_parcelamento!I:I,Conciliacao!A345)</f>
        <v/>
      </c>
      <c r="K345" s="5">
        <f>SUMIFS(df_blueme_com_parcelamento!I:I,df_blueme_com_parcelamento!L:L,Conciliacao!A345)</f>
        <v/>
      </c>
      <c r="L345" s="9">
        <f>SUMIFS(df_mutuos!I:I,df_mutuos!B:B,Conciliacao!A345)</f>
        <v/>
      </c>
      <c r="M345" s="9">
        <f>SUMIFS(df_taxas_bancarias!E:E,df_taxas_bancarias!D:D,Conciliacao!A345,df_taxas_bancarias!F:F,"b'\x00'")</f>
        <v/>
      </c>
      <c r="N345" s="11">
        <f>SUMIFS(df_extratos!I:I,df_extratos!F:F,Conciliacao!A345,df_extratos!G:G,"DEBITO")</f>
        <v/>
      </c>
      <c r="O345" s="12">
        <f>SUM(J345:M345)+N345</f>
        <v/>
      </c>
      <c r="P345" s="26">
        <f>O345-I345</f>
        <v/>
      </c>
    </row>
    <row r="346">
      <c r="A346" s="6">
        <f>A345+1</f>
        <v/>
      </c>
      <c r="B346" s="4">
        <f>SUMIFS(df_faturam_zig!K:K,df_faturam_zig!L:L,Conciliacao!A346)</f>
        <v/>
      </c>
      <c r="C346" s="4" t="n"/>
      <c r="D346" s="4">
        <f>SUMIFS(df_faturam_zig!E:E,df_faturam_zig!L:L,Conciliacao!A346,df_faturam_zig!F:F,"DINHEIRO")</f>
        <v/>
      </c>
      <c r="E346" s="4">
        <f>SUMIFS(view_parc_agrup!G:G,view_parc_agrup!F:F,Conciliacao!A346)</f>
        <v/>
      </c>
      <c r="F346" s="7">
        <f>SUMIFS(df_mutuos!H:H,df_mutuos!B:B,Conciliacao!A346)</f>
        <v/>
      </c>
      <c r="G346" s="8">
        <f>SUMIFS(df_extratos!I:I,df_extratos!F:F,Conciliacao!A346,df_extratos!G:G,"CREDITO")</f>
        <v/>
      </c>
      <c r="H346" s="24">
        <f>SUMIFS(df_tesouraria_trans!E:E,df_tesouraria_trans!D:D,Conciliacao!A346)</f>
        <v/>
      </c>
      <c r="I346" s="10">
        <f>SUM(B346:F346)-SUM(G346:H346)</f>
        <v/>
      </c>
      <c r="J346" s="5">
        <f>SUMIFS(df_blueme_sem_parcelamento!F:F,df_blueme_sem_parcelamento!I:I,Conciliacao!A346)</f>
        <v/>
      </c>
      <c r="K346" s="5">
        <f>SUMIFS(df_blueme_com_parcelamento!I:I,df_blueme_com_parcelamento!L:L,Conciliacao!A346)</f>
        <v/>
      </c>
      <c r="L346" s="9">
        <f>SUMIFS(df_mutuos!I:I,df_mutuos!B:B,Conciliacao!A346)</f>
        <v/>
      </c>
      <c r="M346" s="9">
        <f>SUMIFS(df_taxas_bancarias!E:E,df_taxas_bancarias!D:D,Conciliacao!A346,df_taxas_bancarias!F:F,"b'\x00'")</f>
        <v/>
      </c>
      <c r="N346" s="11">
        <f>SUMIFS(df_extratos!I:I,df_extratos!F:F,Conciliacao!A346,df_extratos!G:G,"DEBITO")</f>
        <v/>
      </c>
      <c r="O346" s="12">
        <f>SUM(J346:M346)+N346</f>
        <v/>
      </c>
      <c r="P346" s="26">
        <f>O346-I346</f>
        <v/>
      </c>
    </row>
    <row r="347">
      <c r="A347" s="6">
        <f>A346+1</f>
        <v/>
      </c>
      <c r="B347" s="4">
        <f>SUMIFS(df_faturam_zig!K:K,df_faturam_zig!L:L,Conciliacao!A347)</f>
        <v/>
      </c>
      <c r="C347" s="4" t="n"/>
      <c r="D347" s="4">
        <f>SUMIFS(df_faturam_zig!E:E,df_faturam_zig!L:L,Conciliacao!A347,df_faturam_zig!F:F,"DINHEIRO")</f>
        <v/>
      </c>
      <c r="E347" s="4">
        <f>SUMIFS(view_parc_agrup!G:G,view_parc_agrup!F:F,Conciliacao!A347)</f>
        <v/>
      </c>
      <c r="F347" s="7">
        <f>SUMIFS(df_mutuos!H:H,df_mutuos!B:B,Conciliacao!A347)</f>
        <v/>
      </c>
      <c r="G347" s="8">
        <f>SUMIFS(df_extratos!I:I,df_extratos!F:F,Conciliacao!A347,df_extratos!G:G,"CREDITO")</f>
        <v/>
      </c>
      <c r="H347" s="24">
        <f>SUMIFS(df_tesouraria_trans!E:E,df_tesouraria_trans!D:D,Conciliacao!A347)</f>
        <v/>
      </c>
      <c r="I347" s="10">
        <f>SUM(B347:F347)-SUM(G347:H347)</f>
        <v/>
      </c>
      <c r="J347" s="5">
        <f>SUMIFS(df_blueme_sem_parcelamento!F:F,df_blueme_sem_parcelamento!I:I,Conciliacao!A347)</f>
        <v/>
      </c>
      <c r="K347" s="5">
        <f>SUMIFS(df_blueme_com_parcelamento!I:I,df_blueme_com_parcelamento!L:L,Conciliacao!A347)</f>
        <v/>
      </c>
      <c r="L347" s="9">
        <f>SUMIFS(df_mutuos!I:I,df_mutuos!B:B,Conciliacao!A347)</f>
        <v/>
      </c>
      <c r="M347" s="9">
        <f>SUMIFS(df_taxas_bancarias!E:E,df_taxas_bancarias!D:D,Conciliacao!A347,df_taxas_bancarias!F:F,"b'\x00'")</f>
        <v/>
      </c>
      <c r="N347" s="11">
        <f>SUMIFS(df_extratos!I:I,df_extratos!F:F,Conciliacao!A347,df_extratos!G:G,"DEBITO")</f>
        <v/>
      </c>
      <c r="O347" s="12">
        <f>SUM(J347:M347)+N347</f>
        <v/>
      </c>
      <c r="P347" s="26">
        <f>O347-I347</f>
        <v/>
      </c>
    </row>
    <row r="348">
      <c r="A348" s="6">
        <f>A347+1</f>
        <v/>
      </c>
      <c r="B348" s="4">
        <f>SUMIFS(df_faturam_zig!K:K,df_faturam_zig!L:L,Conciliacao!A348)</f>
        <v/>
      </c>
      <c r="C348" s="4" t="n"/>
      <c r="D348" s="4">
        <f>SUMIFS(df_faturam_zig!E:E,df_faturam_zig!L:L,Conciliacao!A348,df_faturam_zig!F:F,"DINHEIRO")</f>
        <v/>
      </c>
      <c r="E348" s="4">
        <f>SUMIFS(view_parc_agrup!G:G,view_parc_agrup!F:F,Conciliacao!A348)</f>
        <v/>
      </c>
      <c r="F348" s="7">
        <f>SUMIFS(df_mutuos!H:H,df_mutuos!B:B,Conciliacao!A348)</f>
        <v/>
      </c>
      <c r="G348" s="8">
        <f>SUMIFS(df_extratos!I:I,df_extratos!F:F,Conciliacao!A348,df_extratos!G:G,"CREDITO")</f>
        <v/>
      </c>
      <c r="H348" s="24">
        <f>SUMIFS(df_tesouraria_trans!E:E,df_tesouraria_trans!D:D,Conciliacao!A348)</f>
        <v/>
      </c>
      <c r="I348" s="10">
        <f>SUM(B348:F348)-SUM(G348:H348)</f>
        <v/>
      </c>
      <c r="J348" s="5">
        <f>SUMIFS(df_blueme_sem_parcelamento!F:F,df_blueme_sem_parcelamento!I:I,Conciliacao!A348)</f>
        <v/>
      </c>
      <c r="K348" s="5">
        <f>SUMIFS(df_blueme_com_parcelamento!I:I,df_blueme_com_parcelamento!L:L,Conciliacao!A348)</f>
        <v/>
      </c>
      <c r="L348" s="9">
        <f>SUMIFS(df_mutuos!I:I,df_mutuos!B:B,Conciliacao!A348)</f>
        <v/>
      </c>
      <c r="M348" s="9">
        <f>SUMIFS(df_taxas_bancarias!E:E,df_taxas_bancarias!D:D,Conciliacao!A348,df_taxas_bancarias!F:F,"b'\x00'")</f>
        <v/>
      </c>
      <c r="N348" s="11">
        <f>SUMIFS(df_extratos!I:I,df_extratos!F:F,Conciliacao!A348,df_extratos!G:G,"DEBITO")</f>
        <v/>
      </c>
      <c r="O348" s="12">
        <f>SUM(J348:M348)+N348</f>
        <v/>
      </c>
      <c r="P348" s="26">
        <f>O348-I348</f>
        <v/>
      </c>
    </row>
    <row r="349">
      <c r="A349" s="6">
        <f>A348+1</f>
        <v/>
      </c>
      <c r="B349" s="4">
        <f>SUMIFS(df_faturam_zig!K:K,df_faturam_zig!L:L,Conciliacao!A349)</f>
        <v/>
      </c>
      <c r="C349" s="4" t="n"/>
      <c r="D349" s="4">
        <f>SUMIFS(df_faturam_zig!E:E,df_faturam_zig!L:L,Conciliacao!A349,df_faturam_zig!F:F,"DINHEIRO")</f>
        <v/>
      </c>
      <c r="E349" s="4">
        <f>SUMIFS(view_parc_agrup!G:G,view_parc_agrup!F:F,Conciliacao!A349)</f>
        <v/>
      </c>
      <c r="F349" s="7">
        <f>SUMIFS(df_mutuos!H:H,df_mutuos!B:B,Conciliacao!A349)</f>
        <v/>
      </c>
      <c r="G349" s="8">
        <f>SUMIFS(df_extratos!I:I,df_extratos!F:F,Conciliacao!A349,df_extratos!G:G,"CREDITO")</f>
        <v/>
      </c>
      <c r="H349" s="24">
        <f>SUMIFS(df_tesouraria_trans!E:E,df_tesouraria_trans!D:D,Conciliacao!A349)</f>
        <v/>
      </c>
      <c r="I349" s="10">
        <f>SUM(B349:F349)-SUM(G349:H349)</f>
        <v/>
      </c>
      <c r="J349" s="5">
        <f>SUMIFS(df_blueme_sem_parcelamento!F:F,df_blueme_sem_parcelamento!I:I,Conciliacao!A349)</f>
        <v/>
      </c>
      <c r="K349" s="5">
        <f>SUMIFS(df_blueme_com_parcelamento!I:I,df_blueme_com_parcelamento!L:L,Conciliacao!A349)</f>
        <v/>
      </c>
      <c r="L349" s="9">
        <f>SUMIFS(df_mutuos!I:I,df_mutuos!B:B,Conciliacao!A349)</f>
        <v/>
      </c>
      <c r="M349" s="9">
        <f>SUMIFS(df_taxas_bancarias!E:E,df_taxas_bancarias!D:D,Conciliacao!A349,df_taxas_bancarias!F:F,"b'\x00'")</f>
        <v/>
      </c>
      <c r="N349" s="11">
        <f>SUMIFS(df_extratos!I:I,df_extratos!F:F,Conciliacao!A349,df_extratos!G:G,"DEBITO")</f>
        <v/>
      </c>
      <c r="O349" s="12">
        <f>SUM(J349:M349)+N349</f>
        <v/>
      </c>
      <c r="P349" s="26">
        <f>O349-I349</f>
        <v/>
      </c>
    </row>
    <row r="350">
      <c r="A350" s="6">
        <f>A349+1</f>
        <v/>
      </c>
      <c r="B350" s="4">
        <f>SUMIFS(df_faturam_zig!K:K,df_faturam_zig!L:L,Conciliacao!A350)</f>
        <v/>
      </c>
      <c r="C350" s="4" t="n"/>
      <c r="D350" s="4">
        <f>SUMIFS(df_faturam_zig!E:E,df_faturam_zig!L:L,Conciliacao!A350,df_faturam_zig!F:F,"DINHEIRO")</f>
        <v/>
      </c>
      <c r="E350" s="4">
        <f>SUMIFS(view_parc_agrup!G:G,view_parc_agrup!F:F,Conciliacao!A350)</f>
        <v/>
      </c>
      <c r="F350" s="7">
        <f>SUMIFS(df_mutuos!H:H,df_mutuos!B:B,Conciliacao!A350)</f>
        <v/>
      </c>
      <c r="G350" s="8">
        <f>SUMIFS(df_extratos!I:I,df_extratos!F:F,Conciliacao!A350,df_extratos!G:G,"CREDITO")</f>
        <v/>
      </c>
      <c r="H350" s="24">
        <f>SUMIFS(df_tesouraria_trans!E:E,df_tesouraria_trans!D:D,Conciliacao!A350)</f>
        <v/>
      </c>
      <c r="I350" s="10">
        <f>SUM(B350:F350)-SUM(G350:H350)</f>
        <v/>
      </c>
      <c r="J350" s="5">
        <f>SUMIFS(df_blueme_sem_parcelamento!F:F,df_blueme_sem_parcelamento!I:I,Conciliacao!A350)</f>
        <v/>
      </c>
      <c r="K350" s="5">
        <f>SUMIFS(df_blueme_com_parcelamento!I:I,df_blueme_com_parcelamento!L:L,Conciliacao!A350)</f>
        <v/>
      </c>
      <c r="L350" s="9">
        <f>SUMIFS(df_mutuos!I:I,df_mutuos!B:B,Conciliacao!A350)</f>
        <v/>
      </c>
      <c r="M350" s="9">
        <f>SUMIFS(df_taxas_bancarias!E:E,df_taxas_bancarias!D:D,Conciliacao!A350,df_taxas_bancarias!F:F,"b'\x00'")</f>
        <v/>
      </c>
      <c r="N350" s="11">
        <f>SUMIFS(df_extratos!I:I,df_extratos!F:F,Conciliacao!A350,df_extratos!G:G,"DEBITO")</f>
        <v/>
      </c>
      <c r="O350" s="12">
        <f>SUM(J350:M350)+N350</f>
        <v/>
      </c>
      <c r="P350" s="26">
        <f>O350-I350</f>
        <v/>
      </c>
    </row>
    <row r="351">
      <c r="A351" s="6">
        <f>A350+1</f>
        <v/>
      </c>
      <c r="B351" s="4">
        <f>SUMIFS(df_faturam_zig!K:K,df_faturam_zig!L:L,Conciliacao!A351)</f>
        <v/>
      </c>
      <c r="C351" s="4" t="n"/>
      <c r="D351" s="4">
        <f>SUMIFS(df_faturam_zig!E:E,df_faturam_zig!L:L,Conciliacao!A351,df_faturam_zig!F:F,"DINHEIRO")</f>
        <v/>
      </c>
      <c r="E351" s="4">
        <f>SUMIFS(view_parc_agrup!G:G,view_parc_agrup!F:F,Conciliacao!A351)</f>
        <v/>
      </c>
      <c r="F351" s="7">
        <f>SUMIFS(df_mutuos!H:H,df_mutuos!B:B,Conciliacao!A351)</f>
        <v/>
      </c>
      <c r="G351" s="8">
        <f>SUMIFS(df_extratos!I:I,df_extratos!F:F,Conciliacao!A351,df_extratos!G:G,"CREDITO")</f>
        <v/>
      </c>
      <c r="H351" s="24">
        <f>SUMIFS(df_tesouraria_trans!E:E,df_tesouraria_trans!D:D,Conciliacao!A351)</f>
        <v/>
      </c>
      <c r="I351" s="10">
        <f>SUM(B351:F351)-SUM(G351:H351)</f>
        <v/>
      </c>
      <c r="J351" s="5">
        <f>SUMIFS(df_blueme_sem_parcelamento!F:F,df_blueme_sem_parcelamento!I:I,Conciliacao!A351)</f>
        <v/>
      </c>
      <c r="K351" s="5">
        <f>SUMIFS(df_blueme_com_parcelamento!I:I,df_blueme_com_parcelamento!L:L,Conciliacao!A351)</f>
        <v/>
      </c>
      <c r="L351" s="9">
        <f>SUMIFS(df_mutuos!I:I,df_mutuos!B:B,Conciliacao!A351)</f>
        <v/>
      </c>
      <c r="M351" s="9">
        <f>SUMIFS(df_taxas_bancarias!E:E,df_taxas_bancarias!D:D,Conciliacao!A351,df_taxas_bancarias!F:F,"b'\x00'")</f>
        <v/>
      </c>
      <c r="N351" s="11">
        <f>SUMIFS(df_extratos!I:I,df_extratos!F:F,Conciliacao!A351,df_extratos!G:G,"DEBITO")</f>
        <v/>
      </c>
      <c r="O351" s="12">
        <f>SUM(J351:M351)+N351</f>
        <v/>
      </c>
      <c r="P351" s="26">
        <f>O351-I351</f>
        <v/>
      </c>
    </row>
    <row r="352">
      <c r="A352" s="6">
        <f>A351+1</f>
        <v/>
      </c>
      <c r="B352" s="4">
        <f>SUMIFS(df_faturam_zig!K:K,df_faturam_zig!L:L,Conciliacao!A352)</f>
        <v/>
      </c>
      <c r="C352" s="4" t="n"/>
      <c r="D352" s="4">
        <f>SUMIFS(df_faturam_zig!E:E,df_faturam_zig!L:L,Conciliacao!A352,df_faturam_zig!F:F,"DINHEIRO")</f>
        <v/>
      </c>
      <c r="E352" s="4">
        <f>SUMIFS(view_parc_agrup!G:G,view_parc_agrup!F:F,Conciliacao!A352)</f>
        <v/>
      </c>
      <c r="F352" s="7">
        <f>SUMIFS(df_mutuos!H:H,df_mutuos!B:B,Conciliacao!A352)</f>
        <v/>
      </c>
      <c r="G352" s="8">
        <f>SUMIFS(df_extratos!I:I,df_extratos!F:F,Conciliacao!A352,df_extratos!G:G,"CREDITO")</f>
        <v/>
      </c>
      <c r="H352" s="24">
        <f>SUMIFS(df_tesouraria_trans!E:E,df_tesouraria_trans!D:D,Conciliacao!A352)</f>
        <v/>
      </c>
      <c r="I352" s="10">
        <f>SUM(B352:F352)-SUM(G352:H352)</f>
        <v/>
      </c>
      <c r="J352" s="5">
        <f>SUMIFS(df_blueme_sem_parcelamento!F:F,df_blueme_sem_parcelamento!I:I,Conciliacao!A352)</f>
        <v/>
      </c>
      <c r="K352" s="5">
        <f>SUMIFS(df_blueme_com_parcelamento!I:I,df_blueme_com_parcelamento!L:L,Conciliacao!A352)</f>
        <v/>
      </c>
      <c r="L352" s="9">
        <f>SUMIFS(df_mutuos!I:I,df_mutuos!B:B,Conciliacao!A352)</f>
        <v/>
      </c>
      <c r="M352" s="9">
        <f>SUMIFS(df_taxas_bancarias!E:E,df_taxas_bancarias!D:D,Conciliacao!A352,df_taxas_bancarias!F:F,"b'\x00'")</f>
        <v/>
      </c>
      <c r="N352" s="11">
        <f>SUMIFS(df_extratos!I:I,df_extratos!F:F,Conciliacao!A352,df_extratos!G:G,"DEBITO")</f>
        <v/>
      </c>
      <c r="O352" s="12">
        <f>SUM(J352:M352)+N352</f>
        <v/>
      </c>
      <c r="P352" s="26">
        <f>O352-I352</f>
        <v/>
      </c>
    </row>
    <row r="353">
      <c r="A353" s="6">
        <f>A352+1</f>
        <v/>
      </c>
      <c r="B353" s="4">
        <f>SUMIFS(df_faturam_zig!K:K,df_faturam_zig!L:L,Conciliacao!A353)</f>
        <v/>
      </c>
      <c r="C353" s="4" t="n"/>
      <c r="D353" s="4">
        <f>SUMIFS(df_faturam_zig!E:E,df_faturam_zig!L:L,Conciliacao!A353,df_faturam_zig!F:F,"DINHEIRO")</f>
        <v/>
      </c>
      <c r="E353" s="4">
        <f>SUMIFS(view_parc_agrup!G:G,view_parc_agrup!F:F,Conciliacao!A353)</f>
        <v/>
      </c>
      <c r="F353" s="7">
        <f>SUMIFS(df_mutuos!H:H,df_mutuos!B:B,Conciliacao!A353)</f>
        <v/>
      </c>
      <c r="G353" s="8">
        <f>SUMIFS(df_extratos!I:I,df_extratos!F:F,Conciliacao!A353,df_extratos!G:G,"CREDITO")</f>
        <v/>
      </c>
      <c r="H353" s="24">
        <f>SUMIFS(df_tesouraria_trans!E:E,df_tesouraria_trans!D:D,Conciliacao!A353)</f>
        <v/>
      </c>
      <c r="I353" s="10">
        <f>SUM(B353:F353)-SUM(G353:H353)</f>
        <v/>
      </c>
      <c r="J353" s="5">
        <f>SUMIFS(df_blueme_sem_parcelamento!F:F,df_blueme_sem_parcelamento!I:I,Conciliacao!A353)</f>
        <v/>
      </c>
      <c r="K353" s="5">
        <f>SUMIFS(df_blueme_com_parcelamento!I:I,df_blueme_com_parcelamento!L:L,Conciliacao!A353)</f>
        <v/>
      </c>
      <c r="L353" s="9">
        <f>SUMIFS(df_mutuos!I:I,df_mutuos!B:B,Conciliacao!A353)</f>
        <v/>
      </c>
      <c r="M353" s="9">
        <f>SUMIFS(df_taxas_bancarias!E:E,df_taxas_bancarias!D:D,Conciliacao!A353,df_taxas_bancarias!F:F,"b'\x00'")</f>
        <v/>
      </c>
      <c r="N353" s="11">
        <f>SUMIFS(df_extratos!I:I,df_extratos!F:F,Conciliacao!A353,df_extratos!G:G,"DEBITO")</f>
        <v/>
      </c>
      <c r="O353" s="12">
        <f>SUM(J353:M353)+N353</f>
        <v/>
      </c>
      <c r="P353" s="26">
        <f>O353-I353</f>
        <v/>
      </c>
    </row>
    <row r="354">
      <c r="A354" s="6">
        <f>A353+1</f>
        <v/>
      </c>
      <c r="B354" s="4">
        <f>SUMIFS(df_faturam_zig!K:K,df_faturam_zig!L:L,Conciliacao!A354)</f>
        <v/>
      </c>
      <c r="C354" s="4" t="n"/>
      <c r="D354" s="4">
        <f>SUMIFS(df_faturam_zig!E:E,df_faturam_zig!L:L,Conciliacao!A354,df_faturam_zig!F:F,"DINHEIRO")</f>
        <v/>
      </c>
      <c r="E354" s="4">
        <f>SUMIFS(view_parc_agrup!G:G,view_parc_agrup!F:F,Conciliacao!A354)</f>
        <v/>
      </c>
      <c r="F354" s="7">
        <f>SUMIFS(df_mutuos!H:H,df_mutuos!B:B,Conciliacao!A354)</f>
        <v/>
      </c>
      <c r="G354" s="8">
        <f>SUMIFS(df_extratos!I:I,df_extratos!F:F,Conciliacao!A354,df_extratos!G:G,"CREDITO")</f>
        <v/>
      </c>
      <c r="H354" s="24">
        <f>SUMIFS(df_tesouraria_trans!E:E,df_tesouraria_trans!D:D,Conciliacao!A354)</f>
        <v/>
      </c>
      <c r="I354" s="10">
        <f>SUM(B354:F354)-SUM(G354:H354)</f>
        <v/>
      </c>
      <c r="J354" s="5">
        <f>SUMIFS(df_blueme_sem_parcelamento!F:F,df_blueme_sem_parcelamento!I:I,Conciliacao!A354)</f>
        <v/>
      </c>
      <c r="K354" s="5">
        <f>SUMIFS(df_blueme_com_parcelamento!I:I,df_blueme_com_parcelamento!L:L,Conciliacao!A354)</f>
        <v/>
      </c>
      <c r="L354" s="9">
        <f>SUMIFS(df_mutuos!I:I,df_mutuos!B:B,Conciliacao!A354)</f>
        <v/>
      </c>
      <c r="M354" s="9">
        <f>SUMIFS(df_taxas_bancarias!E:E,df_taxas_bancarias!D:D,Conciliacao!A354,df_taxas_bancarias!F:F,"b'\x00'")</f>
        <v/>
      </c>
      <c r="N354" s="11">
        <f>SUMIFS(df_extratos!I:I,df_extratos!F:F,Conciliacao!A354,df_extratos!G:G,"DEBITO")</f>
        <v/>
      </c>
      <c r="O354" s="12">
        <f>SUM(J354:M354)+N354</f>
        <v/>
      </c>
      <c r="P354" s="26">
        <f>O354-I354</f>
        <v/>
      </c>
    </row>
    <row r="355">
      <c r="A355" s="6">
        <f>A354+1</f>
        <v/>
      </c>
      <c r="B355" s="4">
        <f>SUMIFS(df_faturam_zig!K:K,df_faturam_zig!L:L,Conciliacao!A355)</f>
        <v/>
      </c>
      <c r="C355" s="4" t="n"/>
      <c r="D355" s="4">
        <f>SUMIFS(df_faturam_zig!E:E,df_faturam_zig!L:L,Conciliacao!A355,df_faturam_zig!F:F,"DINHEIRO")</f>
        <v/>
      </c>
      <c r="E355" s="4">
        <f>SUMIFS(view_parc_agrup!G:G,view_parc_agrup!F:F,Conciliacao!A355)</f>
        <v/>
      </c>
      <c r="F355" s="7">
        <f>SUMIFS(df_mutuos!H:H,df_mutuos!B:B,Conciliacao!A355)</f>
        <v/>
      </c>
      <c r="G355" s="8">
        <f>SUMIFS(df_extratos!I:I,df_extratos!F:F,Conciliacao!A355,df_extratos!G:G,"CREDITO")</f>
        <v/>
      </c>
      <c r="H355" s="24">
        <f>SUMIFS(df_tesouraria_trans!E:E,df_tesouraria_trans!D:D,Conciliacao!A355)</f>
        <v/>
      </c>
      <c r="I355" s="10">
        <f>SUM(B355:F355)-SUM(G355:H355)</f>
        <v/>
      </c>
      <c r="J355" s="5">
        <f>SUMIFS(df_blueme_sem_parcelamento!F:F,df_blueme_sem_parcelamento!I:I,Conciliacao!A355)</f>
        <v/>
      </c>
      <c r="K355" s="5">
        <f>SUMIFS(df_blueme_com_parcelamento!I:I,df_blueme_com_parcelamento!L:L,Conciliacao!A355)</f>
        <v/>
      </c>
      <c r="L355" s="9">
        <f>SUMIFS(df_mutuos!I:I,df_mutuos!B:B,Conciliacao!A355)</f>
        <v/>
      </c>
      <c r="M355" s="9">
        <f>SUMIFS(df_taxas_bancarias!E:E,df_taxas_bancarias!D:D,Conciliacao!A355,df_taxas_bancarias!F:F,"b'\x00'")</f>
        <v/>
      </c>
      <c r="N355" s="11">
        <f>SUMIFS(df_extratos!I:I,df_extratos!F:F,Conciliacao!A355,df_extratos!G:G,"DEBITO")</f>
        <v/>
      </c>
      <c r="O355" s="12">
        <f>SUM(J355:M355)+N355</f>
        <v/>
      </c>
      <c r="P355" s="26">
        <f>O355-I355</f>
        <v/>
      </c>
    </row>
    <row r="356">
      <c r="A356" s="6">
        <f>A355+1</f>
        <v/>
      </c>
      <c r="B356" s="4">
        <f>SUMIFS(df_faturam_zig!K:K,df_faturam_zig!L:L,Conciliacao!A356)</f>
        <v/>
      </c>
      <c r="C356" s="4" t="n"/>
      <c r="D356" s="4">
        <f>SUMIFS(df_faturam_zig!E:E,df_faturam_zig!L:L,Conciliacao!A356,df_faturam_zig!F:F,"DINHEIRO")</f>
        <v/>
      </c>
      <c r="E356" s="4">
        <f>SUMIFS(view_parc_agrup!G:G,view_parc_agrup!F:F,Conciliacao!A356)</f>
        <v/>
      </c>
      <c r="F356" s="7">
        <f>SUMIFS(df_mutuos!H:H,df_mutuos!B:B,Conciliacao!A356)</f>
        <v/>
      </c>
      <c r="G356" s="8">
        <f>SUMIFS(df_extratos!I:I,df_extratos!F:F,Conciliacao!A356,df_extratos!G:G,"CREDITO")</f>
        <v/>
      </c>
      <c r="H356" s="24">
        <f>SUMIFS(df_tesouraria_trans!E:E,df_tesouraria_trans!D:D,Conciliacao!A356)</f>
        <v/>
      </c>
      <c r="I356" s="10">
        <f>SUM(B356:F356)-SUM(G356:H356)</f>
        <v/>
      </c>
      <c r="J356" s="5">
        <f>SUMIFS(df_blueme_sem_parcelamento!F:F,df_blueme_sem_parcelamento!I:I,Conciliacao!A356)</f>
        <v/>
      </c>
      <c r="K356" s="5">
        <f>SUMIFS(df_blueme_com_parcelamento!I:I,df_blueme_com_parcelamento!L:L,Conciliacao!A356)</f>
        <v/>
      </c>
      <c r="L356" s="9">
        <f>SUMIFS(df_mutuos!I:I,df_mutuos!B:B,Conciliacao!A356)</f>
        <v/>
      </c>
      <c r="M356" s="9">
        <f>SUMIFS(df_taxas_bancarias!E:E,df_taxas_bancarias!D:D,Conciliacao!A356,df_taxas_bancarias!F:F,"b'\x00'")</f>
        <v/>
      </c>
      <c r="N356" s="11">
        <f>SUMIFS(df_extratos!I:I,df_extratos!F:F,Conciliacao!A356,df_extratos!G:G,"DEBITO")</f>
        <v/>
      </c>
      <c r="O356" s="12">
        <f>SUM(J356:M356)+N356</f>
        <v/>
      </c>
      <c r="P356" s="26">
        <f>O356-I356</f>
        <v/>
      </c>
    </row>
    <row r="357">
      <c r="A357" s="6">
        <f>A356+1</f>
        <v/>
      </c>
      <c r="B357" s="4">
        <f>SUMIFS(df_faturam_zig!K:K,df_faturam_zig!L:L,Conciliacao!A357)</f>
        <v/>
      </c>
      <c r="C357" s="4" t="n"/>
      <c r="D357" s="4">
        <f>SUMIFS(df_faturam_zig!E:E,df_faturam_zig!L:L,Conciliacao!A357,df_faturam_zig!F:F,"DINHEIRO")</f>
        <v/>
      </c>
      <c r="E357" s="4">
        <f>SUMIFS(view_parc_agrup!G:G,view_parc_agrup!F:F,Conciliacao!A357)</f>
        <v/>
      </c>
      <c r="F357" s="7">
        <f>SUMIFS(df_mutuos!H:H,df_mutuos!B:B,Conciliacao!A357)</f>
        <v/>
      </c>
      <c r="G357" s="8">
        <f>SUMIFS(df_extratos!I:I,df_extratos!F:F,Conciliacao!A357,df_extratos!G:G,"CREDITO")</f>
        <v/>
      </c>
      <c r="H357" s="24">
        <f>SUMIFS(df_tesouraria_trans!E:E,df_tesouraria_trans!D:D,Conciliacao!A357)</f>
        <v/>
      </c>
      <c r="I357" s="10">
        <f>SUM(B357:F357)-SUM(G357:H357)</f>
        <v/>
      </c>
      <c r="J357" s="5">
        <f>SUMIFS(df_blueme_sem_parcelamento!F:F,df_blueme_sem_parcelamento!I:I,Conciliacao!A357)</f>
        <v/>
      </c>
      <c r="K357" s="5">
        <f>SUMIFS(df_blueme_com_parcelamento!I:I,df_blueme_com_parcelamento!L:L,Conciliacao!A357)</f>
        <v/>
      </c>
      <c r="L357" s="9">
        <f>SUMIFS(df_mutuos!I:I,df_mutuos!B:B,Conciliacao!A357)</f>
        <v/>
      </c>
      <c r="M357" s="9">
        <f>SUMIFS(df_taxas_bancarias!E:E,df_taxas_bancarias!D:D,Conciliacao!A357,df_taxas_bancarias!F:F,"b'\x00'")</f>
        <v/>
      </c>
      <c r="N357" s="11">
        <f>SUMIFS(df_extratos!I:I,df_extratos!F:F,Conciliacao!A357,df_extratos!G:G,"DEBITO")</f>
        <v/>
      </c>
      <c r="O357" s="12">
        <f>SUM(J357:M357)+N357</f>
        <v/>
      </c>
      <c r="P357" s="26">
        <f>O357-I357</f>
        <v/>
      </c>
    </row>
    <row r="358">
      <c r="A358" s="6">
        <f>A357+1</f>
        <v/>
      </c>
      <c r="B358" s="4">
        <f>SUMIFS(df_faturam_zig!K:K,df_faturam_zig!L:L,Conciliacao!A358)</f>
        <v/>
      </c>
      <c r="C358" s="4" t="n"/>
      <c r="D358" s="4">
        <f>SUMIFS(df_faturam_zig!E:E,df_faturam_zig!L:L,Conciliacao!A358,df_faturam_zig!F:F,"DINHEIRO")</f>
        <v/>
      </c>
      <c r="E358" s="4">
        <f>SUMIFS(view_parc_agrup!G:G,view_parc_agrup!F:F,Conciliacao!A358)</f>
        <v/>
      </c>
      <c r="F358" s="7">
        <f>SUMIFS(df_mutuos!H:H,df_mutuos!B:B,Conciliacao!A358)</f>
        <v/>
      </c>
      <c r="G358" s="8">
        <f>SUMIFS(df_extratos!I:I,df_extratos!F:F,Conciliacao!A358,df_extratos!G:G,"CREDITO")</f>
        <v/>
      </c>
      <c r="H358" s="24">
        <f>SUMIFS(df_tesouraria_trans!E:E,df_tesouraria_trans!D:D,Conciliacao!A358)</f>
        <v/>
      </c>
      <c r="I358" s="10">
        <f>SUM(B358:F358)-SUM(G358:H358)</f>
        <v/>
      </c>
      <c r="J358" s="5">
        <f>SUMIFS(df_blueme_sem_parcelamento!F:F,df_blueme_sem_parcelamento!I:I,Conciliacao!A358)</f>
        <v/>
      </c>
      <c r="K358" s="5">
        <f>SUMIFS(df_blueme_com_parcelamento!I:I,df_blueme_com_parcelamento!L:L,Conciliacao!A358)</f>
        <v/>
      </c>
      <c r="L358" s="9">
        <f>SUMIFS(df_mutuos!I:I,df_mutuos!B:B,Conciliacao!A358)</f>
        <v/>
      </c>
      <c r="M358" s="9">
        <f>SUMIFS(df_taxas_bancarias!E:E,df_taxas_bancarias!D:D,Conciliacao!A358,df_taxas_bancarias!F:F,"b'\x00'")</f>
        <v/>
      </c>
      <c r="N358" s="11">
        <f>SUMIFS(df_extratos!I:I,df_extratos!F:F,Conciliacao!A358,df_extratos!G:G,"DEBITO")</f>
        <v/>
      </c>
      <c r="O358" s="12">
        <f>SUM(J358:M358)+N358</f>
        <v/>
      </c>
      <c r="P358" s="26">
        <f>O358-I358</f>
        <v/>
      </c>
    </row>
    <row r="359">
      <c r="A359" s="6">
        <f>A358+1</f>
        <v/>
      </c>
      <c r="B359" s="4">
        <f>SUMIFS(df_faturam_zig!K:K,df_faturam_zig!L:L,Conciliacao!A359)</f>
        <v/>
      </c>
      <c r="C359" s="4" t="n"/>
      <c r="D359" s="4">
        <f>SUMIFS(df_faturam_zig!E:E,df_faturam_zig!L:L,Conciliacao!A359,df_faturam_zig!F:F,"DINHEIRO")</f>
        <v/>
      </c>
      <c r="E359" s="4">
        <f>SUMIFS(view_parc_agrup!G:G,view_parc_agrup!F:F,Conciliacao!A359)</f>
        <v/>
      </c>
      <c r="F359" s="7">
        <f>SUMIFS(df_mutuos!H:H,df_mutuos!B:B,Conciliacao!A359)</f>
        <v/>
      </c>
      <c r="G359" s="8">
        <f>SUMIFS(df_extratos!I:I,df_extratos!F:F,Conciliacao!A359,df_extratos!G:G,"CREDITO")</f>
        <v/>
      </c>
      <c r="H359" s="24">
        <f>SUMIFS(df_tesouraria_trans!E:E,df_tesouraria_trans!D:D,Conciliacao!A359)</f>
        <v/>
      </c>
      <c r="I359" s="10">
        <f>SUM(B359:F359)-SUM(G359:H359)</f>
        <v/>
      </c>
      <c r="J359" s="5">
        <f>SUMIFS(df_blueme_sem_parcelamento!F:F,df_blueme_sem_parcelamento!I:I,Conciliacao!A359)</f>
        <v/>
      </c>
      <c r="K359" s="5">
        <f>SUMIFS(df_blueme_com_parcelamento!I:I,df_blueme_com_parcelamento!L:L,Conciliacao!A359)</f>
        <v/>
      </c>
      <c r="L359" s="9">
        <f>SUMIFS(df_mutuos!I:I,df_mutuos!B:B,Conciliacao!A359)</f>
        <v/>
      </c>
      <c r="M359" s="9">
        <f>SUMIFS(df_taxas_bancarias!E:E,df_taxas_bancarias!D:D,Conciliacao!A359,df_taxas_bancarias!F:F,"b'\x00'")</f>
        <v/>
      </c>
      <c r="N359" s="11">
        <f>SUMIFS(df_extratos!I:I,df_extratos!F:F,Conciliacao!A359,df_extratos!G:G,"DEBITO")</f>
        <v/>
      </c>
      <c r="O359" s="12">
        <f>SUM(J359:M359)+N359</f>
        <v/>
      </c>
      <c r="P359" s="26">
        <f>O359-I359</f>
        <v/>
      </c>
    </row>
    <row r="360">
      <c r="A360" s="6">
        <f>A359+1</f>
        <v/>
      </c>
      <c r="B360" s="4">
        <f>SUMIFS(df_faturam_zig!K:K,df_faturam_zig!L:L,Conciliacao!A360)</f>
        <v/>
      </c>
      <c r="C360" s="4" t="n"/>
      <c r="D360" s="4">
        <f>SUMIFS(df_faturam_zig!E:E,df_faturam_zig!L:L,Conciliacao!A360,df_faturam_zig!F:F,"DINHEIRO")</f>
        <v/>
      </c>
      <c r="E360" s="4">
        <f>SUMIFS(view_parc_agrup!G:G,view_parc_agrup!F:F,Conciliacao!A360)</f>
        <v/>
      </c>
      <c r="F360" s="7">
        <f>SUMIFS(df_mutuos!H:H,df_mutuos!B:B,Conciliacao!A360)</f>
        <v/>
      </c>
      <c r="G360" s="8">
        <f>SUMIFS(df_extratos!I:I,df_extratos!F:F,Conciliacao!A360,df_extratos!G:G,"CREDITO")</f>
        <v/>
      </c>
      <c r="H360" s="24">
        <f>SUMIFS(df_tesouraria_trans!E:E,df_tesouraria_trans!D:D,Conciliacao!A360)</f>
        <v/>
      </c>
      <c r="I360" s="10">
        <f>SUM(B360:F360)-SUM(G360:H360)</f>
        <v/>
      </c>
      <c r="J360" s="5">
        <f>SUMIFS(df_blueme_sem_parcelamento!F:F,df_blueme_sem_parcelamento!I:I,Conciliacao!A360)</f>
        <v/>
      </c>
      <c r="K360" s="5">
        <f>SUMIFS(df_blueme_com_parcelamento!I:I,df_blueme_com_parcelamento!L:L,Conciliacao!A360)</f>
        <v/>
      </c>
      <c r="L360" s="9">
        <f>SUMIFS(df_mutuos!I:I,df_mutuos!B:B,Conciliacao!A360)</f>
        <v/>
      </c>
      <c r="M360" s="9">
        <f>SUMIFS(df_taxas_bancarias!E:E,df_taxas_bancarias!D:D,Conciliacao!A360,df_taxas_bancarias!F:F,"b'\x00'")</f>
        <v/>
      </c>
      <c r="N360" s="11">
        <f>SUMIFS(df_extratos!I:I,df_extratos!F:F,Conciliacao!A360,df_extratos!G:G,"DEBITO")</f>
        <v/>
      </c>
      <c r="O360" s="12">
        <f>SUM(J360:M360)+N360</f>
        <v/>
      </c>
      <c r="P360" s="26">
        <f>O360-I360</f>
        <v/>
      </c>
    </row>
    <row r="361">
      <c r="A361" s="6">
        <f>A360+1</f>
        <v/>
      </c>
      <c r="B361" s="4">
        <f>SUMIFS(df_faturam_zig!K:K,df_faturam_zig!L:L,Conciliacao!A361)</f>
        <v/>
      </c>
      <c r="C361" s="4" t="n"/>
      <c r="D361" s="4">
        <f>SUMIFS(df_faturam_zig!E:E,df_faturam_zig!L:L,Conciliacao!A361,df_faturam_zig!F:F,"DINHEIRO")</f>
        <v/>
      </c>
      <c r="E361" s="4">
        <f>SUMIFS(view_parc_agrup!G:G,view_parc_agrup!F:F,Conciliacao!A361)</f>
        <v/>
      </c>
      <c r="F361" s="7">
        <f>SUMIFS(df_mutuos!H:H,df_mutuos!B:B,Conciliacao!A361)</f>
        <v/>
      </c>
      <c r="G361" s="8">
        <f>SUMIFS(df_extratos!I:I,df_extratos!F:F,Conciliacao!A361,df_extratos!G:G,"CREDITO")</f>
        <v/>
      </c>
      <c r="H361" s="24">
        <f>SUMIFS(df_tesouraria_trans!E:E,df_tesouraria_trans!D:D,Conciliacao!A361)</f>
        <v/>
      </c>
      <c r="I361" s="10">
        <f>SUM(B361:F361)-SUM(G361:H361)</f>
        <v/>
      </c>
      <c r="J361" s="5">
        <f>SUMIFS(df_blueme_sem_parcelamento!F:F,df_blueme_sem_parcelamento!I:I,Conciliacao!A361)</f>
        <v/>
      </c>
      <c r="K361" s="5">
        <f>SUMIFS(df_blueme_com_parcelamento!I:I,df_blueme_com_parcelamento!L:L,Conciliacao!A361)</f>
        <v/>
      </c>
      <c r="L361" s="9">
        <f>SUMIFS(df_mutuos!I:I,df_mutuos!B:B,Conciliacao!A361)</f>
        <v/>
      </c>
      <c r="M361" s="9">
        <f>SUMIFS(df_taxas_bancarias!E:E,df_taxas_bancarias!D:D,Conciliacao!A361,df_taxas_bancarias!F:F,"b'\x00'")</f>
        <v/>
      </c>
      <c r="N361" s="11">
        <f>SUMIFS(df_extratos!I:I,df_extratos!F:F,Conciliacao!A361,df_extratos!G:G,"DEBITO")</f>
        <v/>
      </c>
      <c r="O361" s="12">
        <f>SUM(J361:M361)+N361</f>
        <v/>
      </c>
      <c r="P361" s="26">
        <f>O361-I361</f>
        <v/>
      </c>
    </row>
    <row r="362">
      <c r="A362" s="6">
        <f>A361+1</f>
        <v/>
      </c>
      <c r="B362" s="4">
        <f>SUMIFS(df_faturam_zig!K:K,df_faturam_zig!L:L,Conciliacao!A362)</f>
        <v/>
      </c>
      <c r="C362" s="4" t="n"/>
      <c r="D362" s="4">
        <f>SUMIFS(df_faturam_zig!E:E,df_faturam_zig!L:L,Conciliacao!A362,df_faturam_zig!F:F,"DINHEIRO")</f>
        <v/>
      </c>
      <c r="E362" s="4">
        <f>SUMIFS(view_parc_agrup!G:G,view_parc_agrup!F:F,Conciliacao!A362)</f>
        <v/>
      </c>
      <c r="F362" s="7">
        <f>SUMIFS(df_mutuos!H:H,df_mutuos!B:B,Conciliacao!A362)</f>
        <v/>
      </c>
      <c r="G362" s="8">
        <f>SUMIFS(df_extratos!I:I,df_extratos!F:F,Conciliacao!A362,df_extratos!G:G,"CREDITO")</f>
        <v/>
      </c>
      <c r="H362" s="24">
        <f>SUMIFS(df_tesouraria_trans!E:E,df_tesouraria_trans!D:D,Conciliacao!A362)</f>
        <v/>
      </c>
      <c r="I362" s="10">
        <f>SUM(B362:F362)-SUM(G362:H362)</f>
        <v/>
      </c>
      <c r="J362" s="5">
        <f>SUMIFS(df_blueme_sem_parcelamento!F:F,df_blueme_sem_parcelamento!I:I,Conciliacao!A362)</f>
        <v/>
      </c>
      <c r="K362" s="5">
        <f>SUMIFS(df_blueme_com_parcelamento!I:I,df_blueme_com_parcelamento!L:L,Conciliacao!A362)</f>
        <v/>
      </c>
      <c r="L362" s="9">
        <f>SUMIFS(df_mutuos!I:I,df_mutuos!B:B,Conciliacao!A362)</f>
        <v/>
      </c>
      <c r="M362" s="9">
        <f>SUMIFS(df_taxas_bancarias!E:E,df_taxas_bancarias!D:D,Conciliacao!A362,df_taxas_bancarias!F:F,"b'\x00'")</f>
        <v/>
      </c>
      <c r="N362" s="11">
        <f>SUMIFS(df_extratos!I:I,df_extratos!F:F,Conciliacao!A362,df_extratos!G:G,"DEBITO")</f>
        <v/>
      </c>
      <c r="O362" s="12">
        <f>SUM(J362:M362)+N362</f>
        <v/>
      </c>
      <c r="P362" s="26">
        <f>O362-I362</f>
        <v/>
      </c>
    </row>
    <row r="363">
      <c r="A363" s="6">
        <f>A362+1</f>
        <v/>
      </c>
      <c r="B363" s="4">
        <f>SUMIFS(df_faturam_zig!K:K,df_faturam_zig!L:L,Conciliacao!A363)</f>
        <v/>
      </c>
      <c r="C363" s="4" t="n"/>
      <c r="D363" s="4">
        <f>SUMIFS(df_faturam_zig!E:E,df_faturam_zig!L:L,Conciliacao!A363,df_faturam_zig!F:F,"DINHEIRO")</f>
        <v/>
      </c>
      <c r="E363" s="4">
        <f>SUMIFS(view_parc_agrup!G:G,view_parc_agrup!F:F,Conciliacao!A363)</f>
        <v/>
      </c>
      <c r="F363" s="7">
        <f>SUMIFS(df_mutuos!H:H,df_mutuos!B:B,Conciliacao!A363)</f>
        <v/>
      </c>
      <c r="G363" s="8">
        <f>SUMIFS(df_extratos!I:I,df_extratos!F:F,Conciliacao!A363,df_extratos!G:G,"CREDITO")</f>
        <v/>
      </c>
      <c r="H363" s="24">
        <f>SUMIFS(df_tesouraria_trans!E:E,df_tesouraria_trans!D:D,Conciliacao!A363)</f>
        <v/>
      </c>
      <c r="I363" s="10">
        <f>SUM(B363:F363)-SUM(G363:H363)</f>
        <v/>
      </c>
      <c r="J363" s="5">
        <f>SUMIFS(df_blueme_sem_parcelamento!F:F,df_blueme_sem_parcelamento!I:I,Conciliacao!A363)</f>
        <v/>
      </c>
      <c r="K363" s="5">
        <f>SUMIFS(df_blueme_com_parcelamento!I:I,df_blueme_com_parcelamento!L:L,Conciliacao!A363)</f>
        <v/>
      </c>
      <c r="L363" s="9">
        <f>SUMIFS(df_mutuos!I:I,df_mutuos!B:B,Conciliacao!A363)</f>
        <v/>
      </c>
      <c r="M363" s="9">
        <f>SUMIFS(df_taxas_bancarias!E:E,df_taxas_bancarias!D:D,Conciliacao!A363,df_taxas_bancarias!F:F,"b'\x00'")</f>
        <v/>
      </c>
      <c r="N363" s="11">
        <f>SUMIFS(df_extratos!I:I,df_extratos!F:F,Conciliacao!A363,df_extratos!G:G,"DEBITO")</f>
        <v/>
      </c>
      <c r="O363" s="12">
        <f>SUM(J363:M363)+N363</f>
        <v/>
      </c>
      <c r="P363" s="26">
        <f>O363-I363</f>
        <v/>
      </c>
    </row>
    <row r="364">
      <c r="A364" s="6">
        <f>A363+1</f>
        <v/>
      </c>
      <c r="B364" s="4">
        <f>SUMIFS(df_faturam_zig!K:K,df_faturam_zig!L:L,Conciliacao!A364)</f>
        <v/>
      </c>
      <c r="C364" s="4" t="n"/>
      <c r="D364" s="4">
        <f>SUMIFS(df_faturam_zig!E:E,df_faturam_zig!L:L,Conciliacao!A364,df_faturam_zig!F:F,"DINHEIRO")</f>
        <v/>
      </c>
      <c r="E364" s="4">
        <f>SUMIFS(view_parc_agrup!G:G,view_parc_agrup!F:F,Conciliacao!A364)</f>
        <v/>
      </c>
      <c r="F364" s="7">
        <f>SUMIFS(df_mutuos!H:H,df_mutuos!B:B,Conciliacao!A364)</f>
        <v/>
      </c>
      <c r="G364" s="8">
        <f>SUMIFS(df_extratos!I:I,df_extratos!F:F,Conciliacao!A364,df_extratos!G:G,"CREDITO")</f>
        <v/>
      </c>
      <c r="H364" s="24">
        <f>SUMIFS(df_tesouraria_trans!E:E,df_tesouraria_trans!D:D,Conciliacao!A364)</f>
        <v/>
      </c>
      <c r="I364" s="10">
        <f>SUM(B364:F364)-SUM(G364:H364)</f>
        <v/>
      </c>
      <c r="J364" s="5">
        <f>SUMIFS(df_blueme_sem_parcelamento!F:F,df_blueme_sem_parcelamento!I:I,Conciliacao!A364)</f>
        <v/>
      </c>
      <c r="K364" s="5">
        <f>SUMIFS(df_blueme_com_parcelamento!I:I,df_blueme_com_parcelamento!L:L,Conciliacao!A364)</f>
        <v/>
      </c>
      <c r="L364" s="9">
        <f>SUMIFS(df_mutuos!I:I,df_mutuos!B:B,Conciliacao!A364)</f>
        <v/>
      </c>
      <c r="M364" s="9">
        <f>SUMIFS(df_taxas_bancarias!E:E,df_taxas_bancarias!D:D,Conciliacao!A364,df_taxas_bancarias!F:F,"b'\x00'")</f>
        <v/>
      </c>
      <c r="N364" s="11">
        <f>SUMIFS(df_extratos!I:I,df_extratos!F:F,Conciliacao!A364,df_extratos!G:G,"DEBITO")</f>
        <v/>
      </c>
      <c r="O364" s="12">
        <f>SUM(J364:M364)+N364</f>
        <v/>
      </c>
      <c r="P364" s="26">
        <f>O364-I364</f>
        <v/>
      </c>
    </row>
    <row r="365">
      <c r="A365" s="6">
        <f>A364+1</f>
        <v/>
      </c>
      <c r="B365" s="4">
        <f>SUMIFS(df_faturam_zig!K:K,df_faturam_zig!L:L,Conciliacao!A365)</f>
        <v/>
      </c>
      <c r="C365" s="4" t="n"/>
      <c r="D365" s="4">
        <f>SUMIFS(df_faturam_zig!E:E,df_faturam_zig!L:L,Conciliacao!A365,df_faturam_zig!F:F,"DINHEIRO")</f>
        <v/>
      </c>
      <c r="E365" s="4">
        <f>SUMIFS(view_parc_agrup!G:G,view_parc_agrup!F:F,Conciliacao!A365)</f>
        <v/>
      </c>
      <c r="F365" s="7">
        <f>SUMIFS(df_mutuos!H:H,df_mutuos!B:B,Conciliacao!A365)</f>
        <v/>
      </c>
      <c r="G365" s="8">
        <f>SUMIFS(df_extratos!I:I,df_extratos!F:F,Conciliacao!A365,df_extratos!G:G,"CREDITO")</f>
        <v/>
      </c>
      <c r="H365" s="24">
        <f>SUMIFS(df_tesouraria_trans!E:E,df_tesouraria_trans!D:D,Conciliacao!A365)</f>
        <v/>
      </c>
      <c r="I365" s="10">
        <f>SUM(B365:F365)-SUM(G365:H365)</f>
        <v/>
      </c>
      <c r="J365" s="5">
        <f>SUMIFS(df_blueme_sem_parcelamento!F:F,df_blueme_sem_parcelamento!I:I,Conciliacao!A365)</f>
        <v/>
      </c>
      <c r="K365" s="5">
        <f>SUMIFS(df_blueme_com_parcelamento!I:I,df_blueme_com_parcelamento!L:L,Conciliacao!A365)</f>
        <v/>
      </c>
      <c r="L365" s="9">
        <f>SUMIFS(df_mutuos!I:I,df_mutuos!B:B,Conciliacao!A365)</f>
        <v/>
      </c>
      <c r="M365" s="9">
        <f>SUMIFS(df_taxas_bancarias!E:E,df_taxas_bancarias!D:D,Conciliacao!A365,df_taxas_bancarias!F:F,"b'\x00'")</f>
        <v/>
      </c>
      <c r="N365" s="11">
        <f>SUMIFS(df_extratos!I:I,df_extratos!F:F,Conciliacao!A365,df_extratos!G:G,"DEBITO")</f>
        <v/>
      </c>
      <c r="O365" s="12">
        <f>SUM(J365:M365)+N365</f>
        <v/>
      </c>
      <c r="P365" s="26">
        <f>O365-I365</f>
        <v/>
      </c>
    </row>
    <row r="366">
      <c r="A366" s="6">
        <f>A365+1</f>
        <v/>
      </c>
      <c r="B366" s="4">
        <f>SUMIFS(df_faturam_zig!K:K,df_faturam_zig!L:L,Conciliacao!A366)</f>
        <v/>
      </c>
      <c r="C366" s="4" t="n"/>
      <c r="D366" s="4">
        <f>SUMIFS(df_faturam_zig!E:E,df_faturam_zig!L:L,Conciliacao!A366,df_faturam_zig!F:F,"DINHEIRO")</f>
        <v/>
      </c>
      <c r="E366" s="4">
        <f>SUMIFS(view_parc_agrup!G:G,view_parc_agrup!F:F,Conciliacao!A366)</f>
        <v/>
      </c>
      <c r="F366" s="7">
        <f>SUMIFS(df_mutuos!H:H,df_mutuos!B:B,Conciliacao!A366)</f>
        <v/>
      </c>
      <c r="G366" s="8">
        <f>SUMIFS(df_extratos!I:I,df_extratos!F:F,Conciliacao!A366,df_extratos!G:G,"CREDITO")</f>
        <v/>
      </c>
      <c r="H366" s="24">
        <f>SUMIFS(df_tesouraria_trans!E:E,df_tesouraria_trans!D:D,Conciliacao!A366)</f>
        <v/>
      </c>
      <c r="I366" s="10">
        <f>SUM(B366:F366)-SUM(G366:H366)</f>
        <v/>
      </c>
      <c r="J366" s="5">
        <f>SUMIFS(df_blueme_sem_parcelamento!F:F,df_blueme_sem_parcelamento!I:I,Conciliacao!A366)</f>
        <v/>
      </c>
      <c r="K366" s="5">
        <f>SUMIFS(df_blueme_com_parcelamento!I:I,df_blueme_com_parcelamento!L:L,Conciliacao!A366)</f>
        <v/>
      </c>
      <c r="L366" s="9">
        <f>SUMIFS(df_mutuos!I:I,df_mutuos!B:B,Conciliacao!A366)</f>
        <v/>
      </c>
      <c r="M366" s="9">
        <f>SUMIFS(df_taxas_bancarias!E:E,df_taxas_bancarias!D:D,Conciliacao!A366,df_taxas_bancarias!F:F,"b'\x00'")</f>
        <v/>
      </c>
      <c r="N366" s="11">
        <f>SUMIFS(df_extratos!I:I,df_extratos!F:F,Conciliacao!A366,df_extratos!G:G,"DEBITO")</f>
        <v/>
      </c>
      <c r="O366" s="12">
        <f>SUM(J366:M366)+N366</f>
        <v/>
      </c>
      <c r="P366" s="26">
        <f>O366-I366</f>
        <v/>
      </c>
    </row>
    <row r="367">
      <c r="A367" s="6">
        <f>A366+1</f>
        <v/>
      </c>
      <c r="B367" s="4">
        <f>SUMIFS(df_faturam_zig!K:K,df_faturam_zig!L:L,Conciliacao!A367)</f>
        <v/>
      </c>
      <c r="C367" s="4" t="n"/>
      <c r="D367" s="4">
        <f>SUMIFS(df_faturam_zig!E:E,df_faturam_zig!L:L,Conciliacao!A367,df_faturam_zig!F:F,"DINHEIRO")</f>
        <v/>
      </c>
      <c r="E367" s="4">
        <f>SUMIFS(view_parc_agrup!G:G,view_parc_agrup!F:F,Conciliacao!A367)</f>
        <v/>
      </c>
      <c r="F367" s="7">
        <f>SUMIFS(df_mutuos!H:H,df_mutuos!B:B,Conciliacao!A367)</f>
        <v/>
      </c>
      <c r="G367" s="8">
        <f>SUMIFS(df_extratos!I:I,df_extratos!F:F,Conciliacao!A367,df_extratos!G:G,"CREDITO")</f>
        <v/>
      </c>
      <c r="H367" s="24">
        <f>SUMIFS(df_tesouraria_trans!E:E,df_tesouraria_trans!D:D,Conciliacao!A367)</f>
        <v/>
      </c>
      <c r="I367" s="10">
        <f>SUM(B367:F367)-SUM(G367:H367)</f>
        <v/>
      </c>
      <c r="J367" s="5">
        <f>SUMIFS(df_blueme_sem_parcelamento!F:F,df_blueme_sem_parcelamento!I:I,Conciliacao!A367)</f>
        <v/>
      </c>
      <c r="K367" s="5">
        <f>SUMIFS(df_blueme_com_parcelamento!I:I,df_blueme_com_parcelamento!L:L,Conciliacao!A367)</f>
        <v/>
      </c>
      <c r="L367" s="9">
        <f>SUMIFS(df_mutuos!I:I,df_mutuos!B:B,Conciliacao!A367)</f>
        <v/>
      </c>
      <c r="M367" s="9">
        <f>SUMIFS(df_taxas_bancarias!E:E,df_taxas_bancarias!D:D,Conciliacao!A367,df_taxas_bancarias!F:F,"b'\x00'")</f>
        <v/>
      </c>
      <c r="N367" s="11">
        <f>SUMIFS(df_extratos!I:I,df_extratos!F:F,Conciliacao!A367,df_extratos!G:G,"DEBITO")</f>
        <v/>
      </c>
      <c r="O367" s="12">
        <f>SUM(J367:M367)+N367</f>
        <v/>
      </c>
      <c r="P367" s="26">
        <f>O367-I367</f>
        <v/>
      </c>
    </row>
  </sheetData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tes_ID</t>
        </is>
      </c>
      <c r="B1" t="inlineStr">
        <is>
          <t>ID_Loja</t>
        </is>
      </c>
      <c r="C1" t="inlineStr">
        <is>
          <t>Loja</t>
        </is>
      </c>
      <c r="D1" t="inlineStr">
        <is>
          <t>Data_Transacao</t>
        </is>
      </c>
      <c r="E1" t="inlineStr">
        <is>
          <t>Valor</t>
        </is>
      </c>
      <c r="F1" t="inlineStr">
        <is>
          <t>Descricao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4.5"/>
  <sheetData>
    <row r="1">
      <c r="A1" s="21" t="inlineStr">
        <is>
          <t>ttb_ID</t>
        </is>
      </c>
      <c r="B1" s="21" t="inlineStr">
        <is>
          <t>ID_Loja</t>
        </is>
      </c>
      <c r="C1" s="21" t="inlineStr">
        <is>
          <t>Nome_Loja</t>
        </is>
      </c>
      <c r="D1" s="21" t="inlineStr">
        <is>
          <t>Data_Transacao</t>
        </is>
      </c>
      <c r="E1" s="21" t="inlineStr">
        <is>
          <t>Valor_Taxa</t>
        </is>
      </c>
      <c r="F1" s="21" t="inlineStr">
        <is>
          <t>Tag_Zig</t>
        </is>
      </c>
      <c r="G1" s="21" t="inlineStr">
        <is>
          <t>Observacao</t>
        </is>
      </c>
    </row>
    <row r="2">
      <c r="A2" t="n">
        <v>110</v>
      </c>
      <c r="B2" t="n">
        <v>266</v>
      </c>
      <c r="C2" t="inlineStr">
        <is>
          <t>Jacaré</t>
        </is>
      </c>
      <c r="D2" s="2" t="n">
        <v>45281</v>
      </c>
      <c r="E2" t="n">
        <v>44.6</v>
      </c>
      <c r="F2" t="inlineStr">
        <is>
          <t>b'\x00'</t>
        </is>
      </c>
      <c r="G2" t="inlineStr">
        <is>
          <t>TARIFAS BANCARIAS</t>
        </is>
      </c>
    </row>
    <row r="3">
      <c r="A3" t="n">
        <v>109</v>
      </c>
      <c r="B3" t="n">
        <v>266</v>
      </c>
      <c r="C3" t="inlineStr">
        <is>
          <t>Jacaré</t>
        </is>
      </c>
      <c r="D3" s="2" t="n">
        <v>45278</v>
      </c>
      <c r="E3" t="n">
        <v>110.99</v>
      </c>
      <c r="F3" t="inlineStr">
        <is>
          <t>b'\x00'</t>
        </is>
      </c>
      <c r="G3" t="inlineStr">
        <is>
          <t>TARIFAS BANCARIAS</t>
        </is>
      </c>
    </row>
    <row r="4">
      <c r="A4" t="n">
        <v>108</v>
      </c>
      <c r="B4" t="n">
        <v>266</v>
      </c>
      <c r="C4" t="inlineStr">
        <is>
          <t>Jacaré</t>
        </is>
      </c>
      <c r="D4" s="2" t="n">
        <v>45275</v>
      </c>
      <c r="E4" t="n">
        <v>143.55</v>
      </c>
      <c r="F4" t="inlineStr">
        <is>
          <t>b'\x00'</t>
        </is>
      </c>
      <c r="G4" t="inlineStr">
        <is>
          <t>TARIFAS BANCARIAS</t>
        </is>
      </c>
    </row>
    <row r="5">
      <c r="A5" t="n">
        <v>107</v>
      </c>
      <c r="B5" t="n">
        <v>266</v>
      </c>
      <c r="C5" t="inlineStr">
        <is>
          <t>Jacaré</t>
        </is>
      </c>
      <c r="D5" s="2" t="n">
        <v>45274</v>
      </c>
      <c r="E5" t="n">
        <v>3.7</v>
      </c>
      <c r="F5" t="inlineStr">
        <is>
          <t>b'\x00'</t>
        </is>
      </c>
      <c r="G5" t="inlineStr">
        <is>
          <t>TARIFAS BANCARIAS</t>
        </is>
      </c>
    </row>
    <row r="6">
      <c r="A6" t="n">
        <v>106</v>
      </c>
      <c r="B6" t="n">
        <v>266</v>
      </c>
      <c r="C6" t="inlineStr">
        <is>
          <t>Jacaré</t>
        </is>
      </c>
      <c r="D6" s="2" t="n">
        <v>45273</v>
      </c>
      <c r="E6" t="n">
        <v>23.6</v>
      </c>
      <c r="F6" t="inlineStr">
        <is>
          <t>b'\x00'</t>
        </is>
      </c>
      <c r="G6" t="inlineStr">
        <is>
          <t>TARIFAS BANCARIAS</t>
        </is>
      </c>
    </row>
    <row r="7">
      <c r="A7" t="n">
        <v>105</v>
      </c>
      <c r="B7" t="n">
        <v>266</v>
      </c>
      <c r="C7" t="inlineStr">
        <is>
          <t>Jacaré</t>
        </is>
      </c>
      <c r="D7" s="2" t="n">
        <v>45272</v>
      </c>
      <c r="E7" t="n">
        <v>23.6</v>
      </c>
      <c r="F7" t="inlineStr">
        <is>
          <t>b'\x00'</t>
        </is>
      </c>
      <c r="G7" t="inlineStr">
        <is>
          <t>TARIFAS BANCARIAS</t>
        </is>
      </c>
    </row>
    <row r="8">
      <c r="A8" t="n">
        <v>104</v>
      </c>
      <c r="B8" t="n">
        <v>266</v>
      </c>
      <c r="C8" t="inlineStr">
        <is>
          <t>Jacaré</t>
        </is>
      </c>
      <c r="D8" s="2" t="n">
        <v>45271</v>
      </c>
      <c r="E8" t="n">
        <v>32</v>
      </c>
      <c r="F8" t="inlineStr">
        <is>
          <t>b'\x00'</t>
        </is>
      </c>
      <c r="G8" t="inlineStr">
        <is>
          <t>TARIFAS BANCARIAS</t>
        </is>
      </c>
    </row>
    <row r="9">
      <c r="A9" t="n">
        <v>103</v>
      </c>
      <c r="B9" t="n">
        <v>266</v>
      </c>
      <c r="C9" t="inlineStr">
        <is>
          <t>Jacaré</t>
        </is>
      </c>
      <c r="D9" s="2" t="n">
        <v>45266</v>
      </c>
      <c r="E9" t="n">
        <v>121.7</v>
      </c>
      <c r="F9" t="inlineStr">
        <is>
          <t>b'\x00'</t>
        </is>
      </c>
      <c r="G9" t="inlineStr">
        <is>
          <t>TARIFAS BANCARIAS</t>
        </is>
      </c>
    </row>
    <row r="10">
      <c r="A10" t="n">
        <v>101</v>
      </c>
      <c r="B10" t="n">
        <v>266</v>
      </c>
      <c r="C10" t="inlineStr">
        <is>
          <t>Jacaré</t>
        </is>
      </c>
      <c r="D10" s="2" t="n">
        <v>45265</v>
      </c>
      <c r="E10" t="n">
        <v>32</v>
      </c>
      <c r="F10" t="inlineStr">
        <is>
          <t>b'\x00'</t>
        </is>
      </c>
      <c r="G10" t="inlineStr">
        <is>
          <t>Tarifa bancaria</t>
        </is>
      </c>
    </row>
    <row r="11">
      <c r="A11" t="n">
        <v>102</v>
      </c>
      <c r="B11" t="n">
        <v>266</v>
      </c>
      <c r="C11" t="inlineStr">
        <is>
          <t>Jacaré</t>
        </is>
      </c>
      <c r="D11" s="2" t="n">
        <v>45264</v>
      </c>
      <c r="E11" t="n">
        <v>50.23</v>
      </c>
      <c r="F11" t="inlineStr">
        <is>
          <t>b'\x00'</t>
        </is>
      </c>
      <c r="G11" t="inlineStr">
        <is>
          <t>TARIFAS BANCARIAS</t>
        </is>
      </c>
    </row>
    <row r="12">
      <c r="A12" t="n">
        <v>100</v>
      </c>
      <c r="B12" t="n">
        <v>266</v>
      </c>
      <c r="C12" t="inlineStr">
        <is>
          <t>Jacaré</t>
        </is>
      </c>
      <c r="D12" s="2" t="n">
        <v>45261</v>
      </c>
      <c r="E12" t="n">
        <v>1390</v>
      </c>
      <c r="F12" t="inlineStr">
        <is>
          <t>b'\x01'</t>
        </is>
      </c>
      <c r="G12" t="inlineStr">
        <is>
          <t>Maquininhas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4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tzf_ID</t>
        </is>
      </c>
      <c r="B1" t="inlineStr">
        <is>
          <t>ID_Loja</t>
        </is>
      </c>
      <c r="C1" t="inlineStr">
        <is>
          <t>Loja</t>
        </is>
      </c>
      <c r="D1" t="inlineStr">
        <is>
          <t>Data_Faturamento</t>
        </is>
      </c>
      <c r="E1" t="inlineStr">
        <is>
          <t>Valor_Faturado</t>
        </is>
      </c>
      <c r="F1" t="inlineStr">
        <is>
          <t>Tipo_Pagamento</t>
        </is>
      </c>
      <c r="G1" t="inlineStr">
        <is>
          <t>Antecipacao_Credito</t>
        </is>
      </c>
      <c r="H1" t="inlineStr">
        <is>
          <t>Taxa</t>
        </is>
      </c>
      <c r="I1" t="inlineStr">
        <is>
          <t>Valor_Compensado</t>
        </is>
      </c>
      <c r="J1" t="inlineStr">
        <is>
          <t>Custos_Zig</t>
        </is>
      </c>
      <c r="K1" t="inlineStr">
        <is>
          <t>Valor_Final</t>
        </is>
      </c>
      <c r="L1" t="inlineStr">
        <is>
          <t>Data_Compensacao</t>
        </is>
      </c>
    </row>
    <row r="2">
      <c r="A2" t="n">
        <v>69670</v>
      </c>
      <c r="B2" t="n">
        <v>122</v>
      </c>
      <c r="C2" t="inlineStr">
        <is>
          <t>Arcos</t>
        </is>
      </c>
      <c r="D2" s="28" t="n">
        <v>45413</v>
      </c>
      <c r="E2" t="n">
        <v>13381.6</v>
      </c>
      <c r="F2" t="inlineStr">
        <is>
          <t>DÉBITO</t>
        </is>
      </c>
      <c r="G2" t="n">
        <v>0</v>
      </c>
      <c r="H2" t="n">
        <v>127.13</v>
      </c>
      <c r="I2" t="n">
        <v>13254.47</v>
      </c>
      <c r="J2" t="n">
        <v>107.05</v>
      </c>
      <c r="K2" t="n">
        <v>13147.42</v>
      </c>
      <c r="L2" s="28" t="n">
        <v>45414</v>
      </c>
    </row>
    <row r="3">
      <c r="A3" t="n">
        <v>69660</v>
      </c>
      <c r="B3" t="n">
        <v>122</v>
      </c>
      <c r="C3" t="inlineStr">
        <is>
          <t>Arcos</t>
        </is>
      </c>
      <c r="D3" s="28" t="n">
        <v>45413</v>
      </c>
      <c r="E3" t="n">
        <v>27965.6</v>
      </c>
      <c r="F3" t="inlineStr">
        <is>
          <t>CRÉDITO</t>
        </is>
      </c>
      <c r="G3" t="n">
        <v>0</v>
      </c>
      <c r="H3" t="n">
        <v>447.45</v>
      </c>
      <c r="I3" t="n">
        <v>27518.15</v>
      </c>
      <c r="J3" t="n">
        <v>223.72</v>
      </c>
      <c r="K3" t="n">
        <v>27294.43</v>
      </c>
      <c r="L3" s="28" t="n">
        <v>45443</v>
      </c>
    </row>
    <row r="4">
      <c r="A4" t="n">
        <v>69661</v>
      </c>
      <c r="B4" t="n">
        <v>122</v>
      </c>
      <c r="C4" t="inlineStr">
        <is>
          <t>Arcos</t>
        </is>
      </c>
      <c r="D4" s="28" t="n">
        <v>45413</v>
      </c>
      <c r="E4" t="n">
        <v>847.9299999999999</v>
      </c>
      <c r="F4" t="inlineStr">
        <is>
          <t>DINHEIRO</t>
        </is>
      </c>
      <c r="G4" t="n">
        <v>0</v>
      </c>
      <c r="H4" t="n">
        <v>0</v>
      </c>
      <c r="I4" t="n">
        <v>847.9299999999999</v>
      </c>
      <c r="J4" t="n">
        <v>6.78</v>
      </c>
      <c r="K4" t="n">
        <v>-6.78</v>
      </c>
      <c r="L4" s="28" t="n">
        <v>45414</v>
      </c>
    </row>
    <row r="5">
      <c r="A5" t="n">
        <v>69665</v>
      </c>
      <c r="B5" t="n">
        <v>122</v>
      </c>
      <c r="C5" t="inlineStr">
        <is>
          <t>Arcos</t>
        </is>
      </c>
      <c r="D5" s="28" t="n">
        <v>45413</v>
      </c>
      <c r="E5" t="n">
        <v>2094.22</v>
      </c>
      <c r="F5" t="inlineStr">
        <is>
          <t>PIX</t>
        </is>
      </c>
      <c r="G5" t="n">
        <v>0</v>
      </c>
      <c r="H5" t="n">
        <v>15.5</v>
      </c>
      <c r="I5" t="n">
        <v>2078.72</v>
      </c>
      <c r="J5" t="n">
        <v>16.75</v>
      </c>
      <c r="K5" t="n">
        <v>2061.97</v>
      </c>
      <c r="L5" s="28" t="n">
        <v>45414</v>
      </c>
    </row>
    <row r="6">
      <c r="A6" t="n">
        <v>69669</v>
      </c>
      <c r="B6" t="n">
        <v>122</v>
      </c>
      <c r="C6" t="inlineStr">
        <is>
          <t>Arcos</t>
        </is>
      </c>
      <c r="D6" s="28" t="n">
        <v>45413</v>
      </c>
      <c r="E6" t="n">
        <v>1707.42</v>
      </c>
      <c r="F6" t="inlineStr">
        <is>
          <t>VOUCHER</t>
        </is>
      </c>
      <c r="G6" t="n">
        <v>0</v>
      </c>
      <c r="H6" t="n">
        <v>0</v>
      </c>
      <c r="I6" t="n">
        <v>1707.42</v>
      </c>
      <c r="J6" t="n">
        <v>13.66</v>
      </c>
      <c r="K6" t="n">
        <v>-13.66</v>
      </c>
      <c r="L6" s="28" t="n">
        <v>45414</v>
      </c>
    </row>
    <row r="7">
      <c r="A7" t="n">
        <v>69881</v>
      </c>
      <c r="B7" t="n">
        <v>122</v>
      </c>
      <c r="C7" t="inlineStr">
        <is>
          <t>Arcos</t>
        </is>
      </c>
      <c r="D7" s="28" t="n">
        <v>45414</v>
      </c>
      <c r="E7" t="n">
        <v>1158.28</v>
      </c>
      <c r="F7" t="inlineStr">
        <is>
          <t>PIX</t>
        </is>
      </c>
      <c r="G7" t="n">
        <v>0</v>
      </c>
      <c r="H7" t="n">
        <v>8.57</v>
      </c>
      <c r="I7" t="n">
        <v>1149.71</v>
      </c>
      <c r="J7" t="n">
        <v>9.27</v>
      </c>
      <c r="K7" t="n">
        <v>1140.44</v>
      </c>
      <c r="L7" s="28" t="n">
        <v>45415</v>
      </c>
    </row>
    <row r="8">
      <c r="A8" t="n">
        <v>69878</v>
      </c>
      <c r="B8" t="n">
        <v>122</v>
      </c>
      <c r="C8" t="inlineStr">
        <is>
          <t>Arcos</t>
        </is>
      </c>
      <c r="D8" s="28" t="n">
        <v>45414</v>
      </c>
      <c r="E8" t="n">
        <v>30</v>
      </c>
      <c r="F8" t="inlineStr">
        <is>
          <t>APP</t>
        </is>
      </c>
      <c r="G8" t="n">
        <v>0</v>
      </c>
      <c r="H8" t="n">
        <v>0.22</v>
      </c>
      <c r="I8" t="n">
        <v>29.78</v>
      </c>
      <c r="J8" t="n">
        <v>0.24</v>
      </c>
      <c r="K8" t="n">
        <v>29.54</v>
      </c>
      <c r="L8" s="28" t="n">
        <v>45415</v>
      </c>
    </row>
    <row r="9">
      <c r="A9" t="n">
        <v>69885</v>
      </c>
      <c r="B9" t="n">
        <v>122</v>
      </c>
      <c r="C9" t="inlineStr">
        <is>
          <t>Arcos</t>
        </is>
      </c>
      <c r="D9" s="28" t="n">
        <v>45414</v>
      </c>
      <c r="E9" t="n">
        <v>801.8099999999999</v>
      </c>
      <c r="F9" t="inlineStr">
        <is>
          <t>VOUCHER</t>
        </is>
      </c>
      <c r="G9" t="n">
        <v>0</v>
      </c>
      <c r="H9" t="n">
        <v>0</v>
      </c>
      <c r="I9" t="n">
        <v>801.8099999999999</v>
      </c>
      <c r="J9" t="n">
        <v>6.41</v>
      </c>
      <c r="K9" t="n">
        <v>-6.41</v>
      </c>
      <c r="L9" s="28" t="n">
        <v>45415</v>
      </c>
    </row>
    <row r="10">
      <c r="A10" t="n">
        <v>69877</v>
      </c>
      <c r="B10" t="n">
        <v>122</v>
      </c>
      <c r="C10" t="inlineStr">
        <is>
          <t>Arcos</t>
        </is>
      </c>
      <c r="D10" s="28" t="n">
        <v>45414</v>
      </c>
      <c r="E10" t="n">
        <v>290.85</v>
      </c>
      <c r="F10" t="inlineStr">
        <is>
          <t>DINHEIRO</t>
        </is>
      </c>
      <c r="G10" t="n">
        <v>0</v>
      </c>
      <c r="H10" t="n">
        <v>0</v>
      </c>
      <c r="I10" t="n">
        <v>290.85</v>
      </c>
      <c r="J10" t="n">
        <v>2.33</v>
      </c>
      <c r="K10" t="n">
        <v>-2.33</v>
      </c>
      <c r="L10" s="28" t="n">
        <v>45415</v>
      </c>
    </row>
    <row r="11">
      <c r="A11" t="n">
        <v>69876</v>
      </c>
      <c r="B11" t="n">
        <v>122</v>
      </c>
      <c r="C11" t="inlineStr">
        <is>
          <t>Arcos</t>
        </is>
      </c>
      <c r="D11" s="28" t="n">
        <v>45414</v>
      </c>
      <c r="E11" t="n">
        <v>19972.59</v>
      </c>
      <c r="F11" t="inlineStr">
        <is>
          <t>CRÉDITO</t>
        </is>
      </c>
      <c r="G11" t="n">
        <v>0</v>
      </c>
      <c r="H11" t="n">
        <v>319.56</v>
      </c>
      <c r="I11" t="n">
        <v>19653.03</v>
      </c>
      <c r="J11" t="n">
        <v>159.78</v>
      </c>
      <c r="K11" t="n">
        <v>19493.25</v>
      </c>
      <c r="L11" s="28" t="n">
        <v>45446</v>
      </c>
    </row>
    <row r="12">
      <c r="A12" t="n">
        <v>69886</v>
      </c>
      <c r="B12" t="n">
        <v>122</v>
      </c>
      <c r="C12" t="inlineStr">
        <is>
          <t>Arcos</t>
        </is>
      </c>
      <c r="D12" s="28" t="n">
        <v>45414</v>
      </c>
      <c r="E12" t="n">
        <v>7704.51</v>
      </c>
      <c r="F12" t="inlineStr">
        <is>
          <t>DÉBITO</t>
        </is>
      </c>
      <c r="G12" t="n">
        <v>0</v>
      </c>
      <c r="H12" t="n">
        <v>73.19</v>
      </c>
      <c r="I12" t="n">
        <v>7631.32</v>
      </c>
      <c r="J12" t="n">
        <v>61.64</v>
      </c>
      <c r="K12" t="n">
        <v>7569.68</v>
      </c>
      <c r="L12" s="28" t="n">
        <v>45415</v>
      </c>
    </row>
    <row r="13">
      <c r="A13" t="n">
        <v>70130</v>
      </c>
      <c r="B13" t="n">
        <v>122</v>
      </c>
      <c r="C13" t="inlineStr">
        <is>
          <t>Arcos</t>
        </is>
      </c>
      <c r="D13" s="28" t="n">
        <v>45415</v>
      </c>
      <c r="E13" t="n">
        <v>174.02</v>
      </c>
      <c r="F13" t="inlineStr">
        <is>
          <t>APP</t>
        </is>
      </c>
      <c r="G13" t="n">
        <v>0</v>
      </c>
      <c r="H13" t="n">
        <v>1.29</v>
      </c>
      <c r="I13" t="n">
        <v>172.73</v>
      </c>
      <c r="J13" t="n">
        <v>1.39</v>
      </c>
      <c r="K13" t="n">
        <v>171.34</v>
      </c>
      <c r="L13" s="28" t="n">
        <v>45418</v>
      </c>
    </row>
    <row r="14">
      <c r="A14" t="n">
        <v>70133</v>
      </c>
      <c r="B14" t="n">
        <v>122</v>
      </c>
      <c r="C14" t="inlineStr">
        <is>
          <t>Arcos</t>
        </is>
      </c>
      <c r="D14" s="28" t="n">
        <v>45415</v>
      </c>
      <c r="E14" t="n">
        <v>1480</v>
      </c>
      <c r="F14" t="inlineStr">
        <is>
          <t>PIX</t>
        </is>
      </c>
      <c r="G14" t="n">
        <v>0</v>
      </c>
      <c r="H14" t="n">
        <v>10.95</v>
      </c>
      <c r="I14" t="n">
        <v>1469.05</v>
      </c>
      <c r="J14" t="n">
        <v>11.84</v>
      </c>
      <c r="K14" t="n">
        <v>1457.21</v>
      </c>
      <c r="L14" s="28" t="n">
        <v>45418</v>
      </c>
    </row>
    <row r="15">
      <c r="A15" t="n">
        <v>70137</v>
      </c>
      <c r="B15" t="n">
        <v>122</v>
      </c>
      <c r="C15" t="inlineStr">
        <is>
          <t>Arcos</t>
        </is>
      </c>
      <c r="D15" s="28" t="n">
        <v>45415</v>
      </c>
      <c r="E15" t="n">
        <v>507.35</v>
      </c>
      <c r="F15" t="inlineStr">
        <is>
          <t>VOUCHER</t>
        </is>
      </c>
      <c r="G15" t="n">
        <v>0</v>
      </c>
      <c r="H15" t="n">
        <v>0</v>
      </c>
      <c r="I15" t="n">
        <v>507.35</v>
      </c>
      <c r="J15" t="n">
        <v>4.06</v>
      </c>
      <c r="K15" t="n">
        <v>-4.06</v>
      </c>
      <c r="L15" s="28" t="n">
        <v>45418</v>
      </c>
    </row>
    <row r="16">
      <c r="A16" t="n">
        <v>70138</v>
      </c>
      <c r="B16" t="n">
        <v>122</v>
      </c>
      <c r="C16" t="inlineStr">
        <is>
          <t>Arcos</t>
        </is>
      </c>
      <c r="D16" s="28" t="n">
        <v>45415</v>
      </c>
      <c r="E16" t="n">
        <v>19727.6</v>
      </c>
      <c r="F16" t="inlineStr">
        <is>
          <t>DÉBITO</t>
        </is>
      </c>
      <c r="G16" t="n">
        <v>0</v>
      </c>
      <c r="H16" t="n">
        <v>187.41</v>
      </c>
      <c r="I16" t="n">
        <v>19540.19</v>
      </c>
      <c r="J16" t="n">
        <v>157.82</v>
      </c>
      <c r="K16" t="n">
        <v>19382.37</v>
      </c>
      <c r="L16" s="28" t="n">
        <v>45418</v>
      </c>
    </row>
    <row r="17">
      <c r="A17" t="n">
        <v>70129</v>
      </c>
      <c r="B17" t="n">
        <v>122</v>
      </c>
      <c r="C17" t="inlineStr">
        <is>
          <t>Arcos</t>
        </is>
      </c>
      <c r="D17" s="28" t="n">
        <v>45415</v>
      </c>
      <c r="E17" t="n">
        <v>1795.66</v>
      </c>
      <c r="F17" t="inlineStr">
        <is>
          <t>DINHEIRO</t>
        </is>
      </c>
      <c r="G17" t="n">
        <v>0</v>
      </c>
      <c r="H17" t="n">
        <v>0</v>
      </c>
      <c r="I17" t="n">
        <v>1795.66</v>
      </c>
      <c r="J17" t="n">
        <v>14.37</v>
      </c>
      <c r="K17" t="n">
        <v>-14.37</v>
      </c>
      <c r="L17" s="28" t="n">
        <v>45418</v>
      </c>
    </row>
    <row r="18">
      <c r="A18" t="n">
        <v>70128</v>
      </c>
      <c r="B18" t="n">
        <v>122</v>
      </c>
      <c r="C18" t="inlineStr">
        <is>
          <t>Arcos</t>
        </is>
      </c>
      <c r="D18" s="28" t="n">
        <v>45415</v>
      </c>
      <c r="E18" t="n">
        <v>47100.38</v>
      </c>
      <c r="F18" t="inlineStr">
        <is>
          <t>CRÉDITO</t>
        </is>
      </c>
      <c r="G18" t="n">
        <v>0</v>
      </c>
      <c r="H18" t="n">
        <v>753.61</v>
      </c>
      <c r="I18" t="n">
        <v>46346.77</v>
      </c>
      <c r="J18" t="n">
        <v>376.8</v>
      </c>
      <c r="K18" t="n">
        <v>45969.97</v>
      </c>
      <c r="L18" s="28" t="n">
        <v>45446</v>
      </c>
    </row>
    <row r="19">
      <c r="A19" t="n">
        <v>70327</v>
      </c>
      <c r="B19" t="n">
        <v>122</v>
      </c>
      <c r="C19" t="inlineStr">
        <is>
          <t>Arcos</t>
        </is>
      </c>
      <c r="D19" s="28" t="n">
        <v>45416</v>
      </c>
      <c r="E19" t="n">
        <v>3603.06</v>
      </c>
      <c r="F19" t="inlineStr">
        <is>
          <t>DINHEIRO</t>
        </is>
      </c>
      <c r="G19" t="n">
        <v>0</v>
      </c>
      <c r="H19" t="n">
        <v>0</v>
      </c>
      <c r="I19" t="n">
        <v>3603.06</v>
      </c>
      <c r="J19" t="n">
        <v>28.82</v>
      </c>
      <c r="K19" t="n">
        <v>-28.82</v>
      </c>
      <c r="L19" s="28" t="n">
        <v>45418</v>
      </c>
    </row>
    <row r="20">
      <c r="A20" t="n">
        <v>70331</v>
      </c>
      <c r="B20" t="n">
        <v>122</v>
      </c>
      <c r="C20" t="inlineStr">
        <is>
          <t>Arcos</t>
        </is>
      </c>
      <c r="D20" s="28" t="n">
        <v>45416</v>
      </c>
      <c r="E20" t="n">
        <v>2425.34</v>
      </c>
      <c r="F20" t="inlineStr">
        <is>
          <t>PIX</t>
        </is>
      </c>
      <c r="G20" t="n">
        <v>0</v>
      </c>
      <c r="H20" t="n">
        <v>17.95</v>
      </c>
      <c r="I20" t="n">
        <v>2407.39</v>
      </c>
      <c r="J20" t="n">
        <v>19.4</v>
      </c>
      <c r="K20" t="n">
        <v>2387.99</v>
      </c>
      <c r="L20" s="28" t="n">
        <v>45418</v>
      </c>
    </row>
    <row r="21">
      <c r="A21" t="n">
        <v>70335</v>
      </c>
      <c r="B21" t="n">
        <v>122</v>
      </c>
      <c r="C21" t="inlineStr">
        <is>
          <t>Arcos</t>
        </is>
      </c>
      <c r="D21" s="28" t="n">
        <v>45416</v>
      </c>
      <c r="E21" t="n">
        <v>967.83</v>
      </c>
      <c r="F21" t="inlineStr">
        <is>
          <t>VOUCHER</t>
        </is>
      </c>
      <c r="G21" t="n">
        <v>0</v>
      </c>
      <c r="H21" t="n">
        <v>0</v>
      </c>
      <c r="I21" t="n">
        <v>967.83</v>
      </c>
      <c r="J21" t="n">
        <v>7.74</v>
      </c>
      <c r="K21" t="n">
        <v>-7.74</v>
      </c>
      <c r="L21" s="28" t="n">
        <v>45418</v>
      </c>
    </row>
    <row r="22">
      <c r="A22" t="n">
        <v>70336</v>
      </c>
      <c r="B22" t="n">
        <v>122</v>
      </c>
      <c r="C22" t="inlineStr">
        <is>
          <t>Arcos</t>
        </is>
      </c>
      <c r="D22" s="28" t="n">
        <v>45416</v>
      </c>
      <c r="E22" t="n">
        <v>19081.2</v>
      </c>
      <c r="F22" t="inlineStr">
        <is>
          <t>DÉBITO</t>
        </is>
      </c>
      <c r="G22" t="n">
        <v>0</v>
      </c>
      <c r="H22" t="n">
        <v>181.27</v>
      </c>
      <c r="I22" t="n">
        <v>18899.93</v>
      </c>
      <c r="J22" t="n">
        <v>152.65</v>
      </c>
      <c r="K22" t="n">
        <v>18747.28</v>
      </c>
      <c r="L22" s="28" t="n">
        <v>45418</v>
      </c>
    </row>
    <row r="23">
      <c r="A23" t="n">
        <v>70326</v>
      </c>
      <c r="B23" t="n">
        <v>122</v>
      </c>
      <c r="C23" t="inlineStr">
        <is>
          <t>Arcos</t>
        </is>
      </c>
      <c r="D23" s="28" t="n">
        <v>45416</v>
      </c>
      <c r="E23" t="n">
        <v>49661.04</v>
      </c>
      <c r="F23" t="inlineStr">
        <is>
          <t>CRÉDITO</t>
        </is>
      </c>
      <c r="G23" t="n">
        <v>0</v>
      </c>
      <c r="H23" t="n">
        <v>794.58</v>
      </c>
      <c r="I23" t="n">
        <v>48866.46</v>
      </c>
      <c r="J23" t="n">
        <v>397.29</v>
      </c>
      <c r="K23" t="n">
        <v>48469.18</v>
      </c>
      <c r="L23" s="28" t="n">
        <v>45446</v>
      </c>
    </row>
    <row r="24">
      <c r="A24" t="n">
        <v>70534</v>
      </c>
      <c r="B24" t="n">
        <v>122</v>
      </c>
      <c r="C24" t="inlineStr">
        <is>
          <t>Arcos</t>
        </is>
      </c>
      <c r="D24" s="28" t="n">
        <v>45417</v>
      </c>
      <c r="E24" t="n">
        <v>7506.44</v>
      </c>
      <c r="F24" t="inlineStr">
        <is>
          <t>DÉBITO</t>
        </is>
      </c>
      <c r="G24" t="n">
        <v>0</v>
      </c>
      <c r="H24" t="n">
        <v>71.31</v>
      </c>
      <c r="I24" t="n">
        <v>7435.13</v>
      </c>
      <c r="J24" t="n">
        <v>60.05</v>
      </c>
      <c r="K24" t="n">
        <v>7375.08</v>
      </c>
      <c r="L24" s="28" t="n">
        <v>45418</v>
      </c>
    </row>
    <row r="25">
      <c r="A25" t="n">
        <v>70533</v>
      </c>
      <c r="B25" t="n">
        <v>122</v>
      </c>
      <c r="C25" t="inlineStr">
        <is>
          <t>Arcos</t>
        </is>
      </c>
      <c r="D25" s="28" t="n">
        <v>45417</v>
      </c>
      <c r="E25" t="n">
        <v>349.17</v>
      </c>
      <c r="F25" t="inlineStr">
        <is>
          <t>VOUCHER</t>
        </is>
      </c>
      <c r="G25" t="n">
        <v>0</v>
      </c>
      <c r="H25" t="n">
        <v>0</v>
      </c>
      <c r="I25" t="n">
        <v>349.17</v>
      </c>
      <c r="J25" t="n">
        <v>2.79</v>
      </c>
      <c r="K25" t="n">
        <v>-2.79</v>
      </c>
      <c r="L25" s="28" t="n">
        <v>45418</v>
      </c>
    </row>
    <row r="26">
      <c r="A26" t="n">
        <v>70529</v>
      </c>
      <c r="B26" t="n">
        <v>122</v>
      </c>
      <c r="C26" t="inlineStr">
        <is>
          <t>Arcos</t>
        </is>
      </c>
      <c r="D26" s="28" t="n">
        <v>45417</v>
      </c>
      <c r="E26" t="n">
        <v>862.08</v>
      </c>
      <c r="F26" t="inlineStr">
        <is>
          <t>PIX</t>
        </is>
      </c>
      <c r="G26" t="n">
        <v>0</v>
      </c>
      <c r="H26" t="n">
        <v>6.38</v>
      </c>
      <c r="I26" t="n">
        <v>855.7</v>
      </c>
      <c r="J26" t="n">
        <v>6.9</v>
      </c>
      <c r="K26" t="n">
        <v>848.8</v>
      </c>
      <c r="L26" s="28" t="n">
        <v>45418</v>
      </c>
    </row>
    <row r="27">
      <c r="A27" t="n">
        <v>70525</v>
      </c>
      <c r="B27" t="n">
        <v>122</v>
      </c>
      <c r="C27" t="inlineStr">
        <is>
          <t>Arcos</t>
        </is>
      </c>
      <c r="D27" s="28" t="n">
        <v>45417</v>
      </c>
      <c r="E27" t="n">
        <v>316</v>
      </c>
      <c r="F27" t="inlineStr">
        <is>
          <t>DINHEIRO</t>
        </is>
      </c>
      <c r="G27" t="n">
        <v>0</v>
      </c>
      <c r="H27" t="n">
        <v>0</v>
      </c>
      <c r="I27" t="n">
        <v>316</v>
      </c>
      <c r="J27" t="n">
        <v>2.53</v>
      </c>
      <c r="K27" t="n">
        <v>-2.53</v>
      </c>
      <c r="L27" s="28" t="n">
        <v>45418</v>
      </c>
    </row>
    <row r="28">
      <c r="A28" t="n">
        <v>70524</v>
      </c>
      <c r="B28" t="n">
        <v>122</v>
      </c>
      <c r="C28" t="inlineStr">
        <is>
          <t>Arcos</t>
        </is>
      </c>
      <c r="D28" s="28" t="n">
        <v>45417</v>
      </c>
      <c r="E28" t="n">
        <v>11820.3</v>
      </c>
      <c r="F28" t="inlineStr">
        <is>
          <t>CRÉDITO</t>
        </is>
      </c>
      <c r="G28" t="n">
        <v>0</v>
      </c>
      <c r="H28" t="n">
        <v>189.12</v>
      </c>
      <c r="I28" t="n">
        <v>11631.18</v>
      </c>
      <c r="J28" t="n">
        <v>94.56</v>
      </c>
      <c r="K28" t="n">
        <v>11536.61</v>
      </c>
      <c r="L28" s="28" t="n">
        <v>45447</v>
      </c>
    </row>
    <row r="29">
      <c r="A29" t="n">
        <v>70912</v>
      </c>
      <c r="B29" t="n">
        <v>122</v>
      </c>
      <c r="C29" t="inlineStr">
        <is>
          <t>Arcos</t>
        </is>
      </c>
      <c r="D29" s="28" t="n">
        <v>45419</v>
      </c>
      <c r="E29" t="n">
        <v>13160.74</v>
      </c>
      <c r="F29" t="inlineStr">
        <is>
          <t>DÉBITO</t>
        </is>
      </c>
      <c r="G29" t="n">
        <v>0</v>
      </c>
      <c r="H29" t="n">
        <v>125.03</v>
      </c>
      <c r="I29" t="n">
        <v>13035.71</v>
      </c>
      <c r="J29" t="n">
        <v>105.29</v>
      </c>
      <c r="K29" t="n">
        <v>12930.43</v>
      </c>
      <c r="L29" s="28" t="n">
        <v>45420</v>
      </c>
    </row>
    <row r="30">
      <c r="A30" t="n">
        <v>70911</v>
      </c>
      <c r="B30" t="n">
        <v>122</v>
      </c>
      <c r="C30" t="inlineStr">
        <is>
          <t>Arcos</t>
        </is>
      </c>
      <c r="D30" s="28" t="n">
        <v>45419</v>
      </c>
      <c r="E30" t="n">
        <v>633.23</v>
      </c>
      <c r="F30" t="inlineStr">
        <is>
          <t>VOUCHER</t>
        </is>
      </c>
      <c r="G30" t="n">
        <v>0</v>
      </c>
      <c r="H30" t="n">
        <v>0</v>
      </c>
      <c r="I30" t="n">
        <v>633.23</v>
      </c>
      <c r="J30" t="n">
        <v>5.07</v>
      </c>
      <c r="K30" t="n">
        <v>-5.07</v>
      </c>
      <c r="L30" s="28" t="n">
        <v>45420</v>
      </c>
    </row>
    <row r="31">
      <c r="A31" t="n">
        <v>70902</v>
      </c>
      <c r="B31" t="n">
        <v>122</v>
      </c>
      <c r="C31" t="inlineStr">
        <is>
          <t>Arcos</t>
        </is>
      </c>
      <c r="D31" s="28" t="n">
        <v>45419</v>
      </c>
      <c r="E31" t="n">
        <v>26985.57</v>
      </c>
      <c r="F31" t="inlineStr">
        <is>
          <t>CRÉDITO</t>
        </is>
      </c>
      <c r="G31" t="n">
        <v>0</v>
      </c>
      <c r="H31" t="n">
        <v>431.77</v>
      </c>
      <c r="I31" t="n">
        <v>26553.8</v>
      </c>
      <c r="J31" t="n">
        <v>215.88</v>
      </c>
      <c r="K31" t="n">
        <v>26337.92</v>
      </c>
      <c r="L31" s="28" t="n">
        <v>45449</v>
      </c>
    </row>
    <row r="32">
      <c r="A32" t="n">
        <v>70903</v>
      </c>
      <c r="B32" t="n">
        <v>122</v>
      </c>
      <c r="C32" t="inlineStr">
        <is>
          <t>Arcos</t>
        </is>
      </c>
      <c r="D32" s="28" t="n">
        <v>45419</v>
      </c>
      <c r="E32" t="n">
        <v>657.8</v>
      </c>
      <c r="F32" t="inlineStr">
        <is>
          <t>DINHEIRO</t>
        </is>
      </c>
      <c r="G32" t="n">
        <v>0</v>
      </c>
      <c r="H32" t="n">
        <v>0</v>
      </c>
      <c r="I32" t="n">
        <v>657.8</v>
      </c>
      <c r="J32" t="n">
        <v>5.26</v>
      </c>
      <c r="K32" t="n">
        <v>-5.26</v>
      </c>
      <c r="L32" s="28" t="n">
        <v>45420</v>
      </c>
    </row>
    <row r="33">
      <c r="A33" t="n">
        <v>70907</v>
      </c>
      <c r="B33" t="n">
        <v>122</v>
      </c>
      <c r="C33" t="inlineStr">
        <is>
          <t>Arcos</t>
        </is>
      </c>
      <c r="D33" s="28" t="n">
        <v>45419</v>
      </c>
      <c r="E33" t="n">
        <v>1159.82</v>
      </c>
      <c r="F33" t="inlineStr">
        <is>
          <t>PIX</t>
        </is>
      </c>
      <c r="G33" t="n">
        <v>0</v>
      </c>
      <c r="H33" t="n">
        <v>8.58</v>
      </c>
      <c r="I33" t="n">
        <v>1151.24</v>
      </c>
      <c r="J33" t="n">
        <v>9.279999999999999</v>
      </c>
      <c r="K33" t="n">
        <v>1141.96</v>
      </c>
      <c r="L33" s="28" t="n">
        <v>45420</v>
      </c>
    </row>
    <row r="34">
      <c r="A34" t="n">
        <v>71128</v>
      </c>
      <c r="B34" t="n">
        <v>122</v>
      </c>
      <c r="C34" t="inlineStr">
        <is>
          <t>Arcos</t>
        </is>
      </c>
      <c r="D34" s="28" t="n">
        <v>45420</v>
      </c>
      <c r="E34" t="n">
        <v>13295.42</v>
      </c>
      <c r="F34" t="inlineStr">
        <is>
          <t>DÉBITO</t>
        </is>
      </c>
      <c r="G34" t="n">
        <v>0</v>
      </c>
      <c r="H34" t="n">
        <v>126.31</v>
      </c>
      <c r="I34" t="n">
        <v>13169.11</v>
      </c>
      <c r="J34" t="n">
        <v>106.36</v>
      </c>
      <c r="K34" t="n">
        <v>13062.75</v>
      </c>
      <c r="L34" s="28" t="n">
        <v>45421</v>
      </c>
    </row>
    <row r="35">
      <c r="A35" t="n">
        <v>71118</v>
      </c>
      <c r="B35" t="n">
        <v>122</v>
      </c>
      <c r="C35" t="inlineStr">
        <is>
          <t>Arcos</t>
        </is>
      </c>
      <c r="D35" s="28" t="n">
        <v>45420</v>
      </c>
      <c r="E35" t="n">
        <v>22212.75</v>
      </c>
      <c r="F35" t="inlineStr">
        <is>
          <t>CRÉDITO</t>
        </is>
      </c>
      <c r="G35" t="n">
        <v>0</v>
      </c>
      <c r="H35" t="n">
        <v>355.4</v>
      </c>
      <c r="I35" t="n">
        <v>21857.35</v>
      </c>
      <c r="J35" t="n">
        <v>177.7</v>
      </c>
      <c r="K35" t="n">
        <v>21679.64</v>
      </c>
      <c r="L35" s="28" t="n">
        <v>45450</v>
      </c>
    </row>
    <row r="36">
      <c r="A36" t="n">
        <v>71127</v>
      </c>
      <c r="B36" t="n">
        <v>122</v>
      </c>
      <c r="C36" t="inlineStr">
        <is>
          <t>Arcos</t>
        </is>
      </c>
      <c r="D36" s="28" t="n">
        <v>45420</v>
      </c>
      <c r="E36" t="n">
        <v>433.45</v>
      </c>
      <c r="F36" t="inlineStr">
        <is>
          <t>VOUCHER</t>
        </is>
      </c>
      <c r="G36" t="n">
        <v>0</v>
      </c>
      <c r="H36" t="n">
        <v>0</v>
      </c>
      <c r="I36" t="n">
        <v>433.45</v>
      </c>
      <c r="J36" t="n">
        <v>3.47</v>
      </c>
      <c r="K36" t="n">
        <v>-3.47</v>
      </c>
      <c r="L36" s="28" t="n">
        <v>45421</v>
      </c>
    </row>
    <row r="37">
      <c r="A37" t="n">
        <v>71123</v>
      </c>
      <c r="B37" t="n">
        <v>122</v>
      </c>
      <c r="C37" t="inlineStr">
        <is>
          <t>Arcos</t>
        </is>
      </c>
      <c r="D37" s="28" t="n">
        <v>45420</v>
      </c>
      <c r="E37" t="n">
        <v>1544.22</v>
      </c>
      <c r="F37" t="inlineStr">
        <is>
          <t>PIX</t>
        </is>
      </c>
      <c r="G37" t="n">
        <v>0</v>
      </c>
      <c r="H37" t="n">
        <v>11.43</v>
      </c>
      <c r="I37" t="n">
        <v>1532.79</v>
      </c>
      <c r="J37" t="n">
        <v>12.35</v>
      </c>
      <c r="K37" t="n">
        <v>1520.44</v>
      </c>
      <c r="L37" s="28" t="n">
        <v>45421</v>
      </c>
    </row>
    <row r="38">
      <c r="A38" t="n">
        <v>71119</v>
      </c>
      <c r="B38" t="n">
        <v>122</v>
      </c>
      <c r="C38" t="inlineStr">
        <is>
          <t>Arcos</t>
        </is>
      </c>
      <c r="D38" s="28" t="n">
        <v>45420</v>
      </c>
      <c r="E38" t="n">
        <v>1168.87</v>
      </c>
      <c r="F38" t="inlineStr">
        <is>
          <t>DINHEIRO</t>
        </is>
      </c>
      <c r="G38" t="n">
        <v>0</v>
      </c>
      <c r="H38" t="n">
        <v>0</v>
      </c>
      <c r="I38" t="n">
        <v>1168.87</v>
      </c>
      <c r="J38" t="n">
        <v>9.35</v>
      </c>
      <c r="K38" t="n">
        <v>-9.35</v>
      </c>
      <c r="L38" s="28" t="n">
        <v>45421</v>
      </c>
    </row>
    <row r="39">
      <c r="A39" t="n">
        <v>71361</v>
      </c>
      <c r="B39" t="n">
        <v>122</v>
      </c>
      <c r="C39" t="inlineStr">
        <is>
          <t>Arcos</t>
        </is>
      </c>
      <c r="D39" s="28" t="n">
        <v>45421</v>
      </c>
      <c r="E39" t="n">
        <v>525.45</v>
      </c>
      <c r="F39" t="inlineStr">
        <is>
          <t>VOUCHER</t>
        </is>
      </c>
      <c r="G39" t="n">
        <v>0</v>
      </c>
      <c r="H39" t="n">
        <v>0</v>
      </c>
      <c r="I39" t="n">
        <v>525.45</v>
      </c>
      <c r="J39" t="n">
        <v>4.2</v>
      </c>
      <c r="K39" t="n">
        <v>-4.2</v>
      </c>
      <c r="L39" s="28" t="n">
        <v>45422</v>
      </c>
    </row>
    <row r="40">
      <c r="A40" t="n">
        <v>71357</v>
      </c>
      <c r="B40" t="n">
        <v>122</v>
      </c>
      <c r="C40" t="inlineStr">
        <is>
          <t>Arcos</t>
        </is>
      </c>
      <c r="D40" s="28" t="n">
        <v>45421</v>
      </c>
      <c r="E40" t="n">
        <v>830.55</v>
      </c>
      <c r="F40" t="inlineStr">
        <is>
          <t>PIX</t>
        </is>
      </c>
      <c r="G40" t="n">
        <v>0</v>
      </c>
      <c r="H40" t="n">
        <v>6.15</v>
      </c>
      <c r="I40" t="n">
        <v>824.4</v>
      </c>
      <c r="J40" t="n">
        <v>6.64</v>
      </c>
      <c r="K40" t="n">
        <v>817.76</v>
      </c>
      <c r="L40" s="28" t="n">
        <v>45422</v>
      </c>
    </row>
    <row r="41">
      <c r="A41" t="n">
        <v>71362</v>
      </c>
      <c r="B41" t="n">
        <v>122</v>
      </c>
      <c r="C41" t="inlineStr">
        <is>
          <t>Arcos</t>
        </is>
      </c>
      <c r="D41" s="28" t="n">
        <v>45421</v>
      </c>
      <c r="E41" t="n">
        <v>7296.97</v>
      </c>
      <c r="F41" t="inlineStr">
        <is>
          <t>DÉBITO</t>
        </is>
      </c>
      <c r="G41" t="n">
        <v>0</v>
      </c>
      <c r="H41" t="n">
        <v>69.31999999999999</v>
      </c>
      <c r="I41" t="n">
        <v>7227.65</v>
      </c>
      <c r="J41" t="n">
        <v>58.38</v>
      </c>
      <c r="K41" t="n">
        <v>7169.27</v>
      </c>
      <c r="L41" s="28" t="n">
        <v>45422</v>
      </c>
    </row>
    <row r="42">
      <c r="A42" t="n">
        <v>71353</v>
      </c>
      <c r="B42" t="n">
        <v>122</v>
      </c>
      <c r="C42" t="inlineStr">
        <is>
          <t>Arcos</t>
        </is>
      </c>
      <c r="D42" s="28" t="n">
        <v>45421</v>
      </c>
      <c r="E42" t="n">
        <v>216.96</v>
      </c>
      <c r="F42" t="inlineStr">
        <is>
          <t>DINHEIRO</t>
        </is>
      </c>
      <c r="G42" t="n">
        <v>0</v>
      </c>
      <c r="H42" t="n">
        <v>0</v>
      </c>
      <c r="I42" t="n">
        <v>216.96</v>
      </c>
      <c r="J42" t="n">
        <v>1.74</v>
      </c>
      <c r="K42" t="n">
        <v>-1.74</v>
      </c>
      <c r="L42" s="28" t="n">
        <v>45422</v>
      </c>
    </row>
    <row r="43">
      <c r="A43" t="n">
        <v>71352</v>
      </c>
      <c r="B43" t="n">
        <v>122</v>
      </c>
      <c r="C43" t="inlineStr">
        <is>
          <t>Arcos</t>
        </is>
      </c>
      <c r="D43" s="28" t="n">
        <v>45421</v>
      </c>
      <c r="E43" t="n">
        <v>14330.6</v>
      </c>
      <c r="F43" t="inlineStr">
        <is>
          <t>CRÉDITO</t>
        </is>
      </c>
      <c r="G43" t="n">
        <v>0</v>
      </c>
      <c r="H43" t="n">
        <v>229.29</v>
      </c>
      <c r="I43" t="n">
        <v>14101.31</v>
      </c>
      <c r="J43" t="n">
        <v>114.64</v>
      </c>
      <c r="K43" t="n">
        <v>13986.67</v>
      </c>
      <c r="L43" s="28" t="n">
        <v>45453</v>
      </c>
    </row>
    <row r="44">
      <c r="A44" t="n">
        <v>71551</v>
      </c>
      <c r="B44" t="n">
        <v>122</v>
      </c>
      <c r="C44" t="inlineStr">
        <is>
          <t>Arcos</t>
        </is>
      </c>
      <c r="D44" s="28" t="n">
        <v>45422</v>
      </c>
      <c r="E44" t="n">
        <v>1132.63</v>
      </c>
      <c r="F44" t="inlineStr">
        <is>
          <t>DINHEIRO</t>
        </is>
      </c>
      <c r="G44" t="n">
        <v>0</v>
      </c>
      <c r="H44" t="n">
        <v>0</v>
      </c>
      <c r="I44" t="n">
        <v>1132.63</v>
      </c>
      <c r="J44" t="n">
        <v>9.06</v>
      </c>
      <c r="K44" t="n">
        <v>-9.06</v>
      </c>
      <c r="L44" s="28" t="n">
        <v>45425</v>
      </c>
    </row>
    <row r="45">
      <c r="A45" t="n">
        <v>71550</v>
      </c>
      <c r="B45" t="n">
        <v>122</v>
      </c>
      <c r="C45" t="inlineStr">
        <is>
          <t>Arcos</t>
        </is>
      </c>
      <c r="D45" s="28" t="n">
        <v>45422</v>
      </c>
      <c r="E45" t="n">
        <v>42389.91</v>
      </c>
      <c r="F45" t="inlineStr">
        <is>
          <t>CRÉDITO</t>
        </is>
      </c>
      <c r="G45" t="n">
        <v>0</v>
      </c>
      <c r="H45" t="n">
        <v>678.24</v>
      </c>
      <c r="I45" t="n">
        <v>41711.67</v>
      </c>
      <c r="J45" t="n">
        <v>8.66</v>
      </c>
      <c r="K45" t="n">
        <v>41703.01</v>
      </c>
      <c r="L45" s="28" t="n">
        <v>45453</v>
      </c>
    </row>
    <row r="46">
      <c r="A46" t="n">
        <v>71559</v>
      </c>
      <c r="B46" t="n">
        <v>122</v>
      </c>
      <c r="C46" t="inlineStr">
        <is>
          <t>Arcos</t>
        </is>
      </c>
      <c r="D46" s="28" t="n">
        <v>45422</v>
      </c>
      <c r="E46" t="n">
        <v>55.37</v>
      </c>
      <c r="F46" t="inlineStr">
        <is>
          <t>VOUCHER</t>
        </is>
      </c>
      <c r="G46" t="n">
        <v>0</v>
      </c>
      <c r="H46" t="n">
        <v>0</v>
      </c>
      <c r="I46" t="n">
        <v>55.37</v>
      </c>
      <c r="J46" t="n">
        <v>0</v>
      </c>
      <c r="K46" t="n">
        <v>0</v>
      </c>
      <c r="L46" s="28" t="n">
        <v>45425</v>
      </c>
    </row>
    <row r="47">
      <c r="A47" t="n">
        <v>71560</v>
      </c>
      <c r="B47" t="n">
        <v>122</v>
      </c>
      <c r="C47" t="inlineStr">
        <is>
          <t>Arcos</t>
        </is>
      </c>
      <c r="D47" s="28" t="n">
        <v>45422</v>
      </c>
      <c r="E47" t="n">
        <v>15186.38</v>
      </c>
      <c r="F47" t="inlineStr">
        <is>
          <t>DÉBITO</t>
        </is>
      </c>
      <c r="G47" t="n">
        <v>0</v>
      </c>
      <c r="H47" t="n">
        <v>144.27</v>
      </c>
      <c r="I47" t="n">
        <v>15042.11</v>
      </c>
      <c r="J47" t="n">
        <v>0</v>
      </c>
      <c r="K47" t="n">
        <v>15042.11</v>
      </c>
      <c r="L47" s="28" t="n">
        <v>45425</v>
      </c>
    </row>
    <row r="48">
      <c r="A48" t="n">
        <v>71555</v>
      </c>
      <c r="B48" t="n">
        <v>122</v>
      </c>
      <c r="C48" t="inlineStr">
        <is>
          <t>Arcos</t>
        </is>
      </c>
      <c r="D48" s="28" t="n">
        <v>45422</v>
      </c>
      <c r="E48" t="n">
        <v>2829.23</v>
      </c>
      <c r="F48" t="inlineStr">
        <is>
          <t>PIX</t>
        </is>
      </c>
      <c r="G48" t="n">
        <v>0</v>
      </c>
      <c r="H48" t="n">
        <v>20.94</v>
      </c>
      <c r="I48" t="n">
        <v>2808.29</v>
      </c>
      <c r="J48" t="n">
        <v>0</v>
      </c>
      <c r="K48" t="n">
        <v>2808.29</v>
      </c>
      <c r="L48" s="28" t="n">
        <v>45425</v>
      </c>
    </row>
    <row r="49">
      <c r="A49" t="n">
        <v>71848</v>
      </c>
      <c r="B49" t="n">
        <v>122</v>
      </c>
      <c r="C49" t="inlineStr">
        <is>
          <t>Arcos</t>
        </is>
      </c>
      <c r="D49" s="28" t="n">
        <v>45423</v>
      </c>
      <c r="E49" t="n">
        <v>18659.95</v>
      </c>
      <c r="F49" t="inlineStr">
        <is>
          <t>DÉBITO</t>
        </is>
      </c>
      <c r="G49" t="n">
        <v>0</v>
      </c>
      <c r="H49" t="n">
        <v>177.27</v>
      </c>
      <c r="I49" t="n">
        <v>18482.68</v>
      </c>
      <c r="J49" t="n">
        <v>0</v>
      </c>
      <c r="K49" t="n">
        <v>18482.68</v>
      </c>
      <c r="L49" s="28" t="n">
        <v>45425</v>
      </c>
    </row>
    <row r="50">
      <c r="A50" t="n">
        <v>71847</v>
      </c>
      <c r="B50" t="n">
        <v>122</v>
      </c>
      <c r="C50" t="inlineStr">
        <is>
          <t>Arcos</t>
        </is>
      </c>
      <c r="D50" s="28" t="n">
        <v>45423</v>
      </c>
      <c r="E50" t="n">
        <v>120.34</v>
      </c>
      <c r="F50" t="inlineStr">
        <is>
          <t>VOUCHER</t>
        </is>
      </c>
      <c r="G50" t="n">
        <v>0</v>
      </c>
      <c r="H50" t="n">
        <v>0</v>
      </c>
      <c r="I50" t="n">
        <v>120.34</v>
      </c>
      <c r="J50" t="n">
        <v>0</v>
      </c>
      <c r="K50" t="n">
        <v>0</v>
      </c>
      <c r="L50" s="28" t="n">
        <v>45425</v>
      </c>
    </row>
    <row r="51">
      <c r="A51" t="n">
        <v>71838</v>
      </c>
      <c r="B51" t="n">
        <v>122</v>
      </c>
      <c r="C51" t="inlineStr">
        <is>
          <t>Arcos</t>
        </is>
      </c>
      <c r="D51" s="28" t="n">
        <v>45423</v>
      </c>
      <c r="E51" t="n">
        <v>53301.9</v>
      </c>
      <c r="F51" t="inlineStr">
        <is>
          <t>CRÉDITO</t>
        </is>
      </c>
      <c r="G51" t="n">
        <v>0</v>
      </c>
      <c r="H51" t="n">
        <v>852.83</v>
      </c>
      <c r="I51" t="n">
        <v>52449.07</v>
      </c>
      <c r="J51" t="n">
        <v>0</v>
      </c>
      <c r="K51" t="n">
        <v>52449.07</v>
      </c>
      <c r="L51" s="28" t="n">
        <v>45453</v>
      </c>
    </row>
    <row r="52">
      <c r="A52" t="n">
        <v>71839</v>
      </c>
      <c r="B52" t="n">
        <v>122</v>
      </c>
      <c r="C52" t="inlineStr">
        <is>
          <t>Arcos</t>
        </is>
      </c>
      <c r="D52" s="28" t="n">
        <v>45423</v>
      </c>
      <c r="E52" t="n">
        <v>2094.29</v>
      </c>
      <c r="F52" t="inlineStr">
        <is>
          <t>DINHEIRO</t>
        </is>
      </c>
      <c r="G52" t="n">
        <v>0</v>
      </c>
      <c r="H52" t="n">
        <v>0</v>
      </c>
      <c r="I52" t="n">
        <v>2094.29</v>
      </c>
      <c r="J52" t="n">
        <v>0</v>
      </c>
      <c r="K52" t="n">
        <v>0</v>
      </c>
      <c r="L52" s="28" t="n">
        <v>45425</v>
      </c>
    </row>
    <row r="53">
      <c r="A53" t="n">
        <v>71840</v>
      </c>
      <c r="B53" t="n">
        <v>122</v>
      </c>
      <c r="C53" t="inlineStr">
        <is>
          <t>Arcos</t>
        </is>
      </c>
      <c r="D53" s="28" t="n">
        <v>45423</v>
      </c>
      <c r="E53" t="n">
        <v>1</v>
      </c>
      <c r="F53" t="inlineStr">
        <is>
          <t>APP</t>
        </is>
      </c>
      <c r="G53" t="n">
        <v>0</v>
      </c>
      <c r="H53" t="n">
        <v>0.01</v>
      </c>
      <c r="I53" t="n">
        <v>0.99</v>
      </c>
      <c r="J53" t="n">
        <v>0</v>
      </c>
      <c r="K53" t="n">
        <v>0.99</v>
      </c>
      <c r="L53" s="28" t="n">
        <v>45425</v>
      </c>
    </row>
    <row r="54">
      <c r="A54" t="n">
        <v>71843</v>
      </c>
      <c r="B54" t="n">
        <v>122</v>
      </c>
      <c r="C54" t="inlineStr">
        <is>
          <t>Arcos</t>
        </is>
      </c>
      <c r="D54" s="28" t="n">
        <v>45423</v>
      </c>
      <c r="E54" t="n">
        <v>3461.67</v>
      </c>
      <c r="F54" t="inlineStr">
        <is>
          <t>PIX</t>
        </is>
      </c>
      <c r="G54" t="n">
        <v>0</v>
      </c>
      <c r="H54" t="n">
        <v>25.62</v>
      </c>
      <c r="I54" t="n">
        <v>3436.05</v>
      </c>
      <c r="J54" t="n">
        <v>0</v>
      </c>
      <c r="K54" t="n">
        <v>3436.05</v>
      </c>
      <c r="L54" s="28" t="n">
        <v>45425</v>
      </c>
    </row>
    <row r="55">
      <c r="A55" t="n">
        <v>72054</v>
      </c>
      <c r="B55" t="n">
        <v>122</v>
      </c>
      <c r="C55" t="inlineStr">
        <is>
          <t>Arcos</t>
        </is>
      </c>
      <c r="D55" s="28" t="n">
        <v>45424</v>
      </c>
      <c r="E55" t="n">
        <v>13641.82</v>
      </c>
      <c r="F55" t="inlineStr">
        <is>
          <t>CRÉDITO</t>
        </is>
      </c>
      <c r="G55" t="n">
        <v>0</v>
      </c>
      <c r="H55" t="n">
        <v>218.27</v>
      </c>
      <c r="I55" t="n">
        <v>13423.55</v>
      </c>
      <c r="J55" t="n">
        <v>0</v>
      </c>
      <c r="K55" t="n">
        <v>13423.55</v>
      </c>
      <c r="L55" s="28" t="n">
        <v>45454</v>
      </c>
    </row>
    <row r="56">
      <c r="A56" t="n">
        <v>72055</v>
      </c>
      <c r="B56" t="n">
        <v>122</v>
      </c>
      <c r="C56" t="inlineStr">
        <is>
          <t>Arcos</t>
        </is>
      </c>
      <c r="D56" s="28" t="n">
        <v>45424</v>
      </c>
      <c r="E56" t="n">
        <v>522.0599999999999</v>
      </c>
      <c r="F56" t="inlineStr">
        <is>
          <t>DINHEIRO</t>
        </is>
      </c>
      <c r="G56" t="n">
        <v>0</v>
      </c>
      <c r="H56" t="n">
        <v>0</v>
      </c>
      <c r="I56" t="n">
        <v>522.0599999999999</v>
      </c>
      <c r="J56" t="n">
        <v>0</v>
      </c>
      <c r="K56" t="n">
        <v>0</v>
      </c>
      <c r="L56" s="28" t="n">
        <v>45425</v>
      </c>
    </row>
    <row r="57">
      <c r="A57" t="n">
        <v>72059</v>
      </c>
      <c r="B57" t="n">
        <v>122</v>
      </c>
      <c r="C57" t="inlineStr">
        <is>
          <t>Arcos</t>
        </is>
      </c>
      <c r="D57" s="28" t="n">
        <v>45424</v>
      </c>
      <c r="E57" t="n">
        <v>160.46</v>
      </c>
      <c r="F57" t="inlineStr">
        <is>
          <t>PIX</t>
        </is>
      </c>
      <c r="G57" t="n">
        <v>0</v>
      </c>
      <c r="H57" t="n">
        <v>1.19</v>
      </c>
      <c r="I57" t="n">
        <v>159.27</v>
      </c>
      <c r="J57" t="n">
        <v>0</v>
      </c>
      <c r="K57" t="n">
        <v>159.27</v>
      </c>
      <c r="L57" s="28" t="n">
        <v>45425</v>
      </c>
    </row>
    <row r="58">
      <c r="A58" t="n">
        <v>72063</v>
      </c>
      <c r="B58" t="n">
        <v>122</v>
      </c>
      <c r="C58" t="inlineStr">
        <is>
          <t>Arcos</t>
        </is>
      </c>
      <c r="D58" s="28" t="n">
        <v>45424</v>
      </c>
      <c r="E58" t="n">
        <v>366.39</v>
      </c>
      <c r="F58" t="inlineStr">
        <is>
          <t>VOUCHER</t>
        </is>
      </c>
      <c r="G58" t="n">
        <v>0</v>
      </c>
      <c r="H58" t="n">
        <v>0</v>
      </c>
      <c r="I58" t="n">
        <v>366.39</v>
      </c>
      <c r="J58" t="n">
        <v>0</v>
      </c>
      <c r="K58" t="n">
        <v>0</v>
      </c>
      <c r="L58" s="28" t="n">
        <v>45425</v>
      </c>
    </row>
    <row r="59">
      <c r="A59" t="n">
        <v>72064</v>
      </c>
      <c r="B59" t="n">
        <v>122</v>
      </c>
      <c r="C59" t="inlineStr">
        <is>
          <t>Arcos</t>
        </is>
      </c>
      <c r="D59" s="28" t="n">
        <v>45424</v>
      </c>
      <c r="E59" t="n">
        <v>4161.88</v>
      </c>
      <c r="F59" t="inlineStr">
        <is>
          <t>DÉBITO</t>
        </is>
      </c>
      <c r="G59" t="n">
        <v>0</v>
      </c>
      <c r="H59" t="n">
        <v>39.54</v>
      </c>
      <c r="I59" t="n">
        <v>4122.34</v>
      </c>
      <c r="J59" t="n">
        <v>0</v>
      </c>
      <c r="K59" t="n">
        <v>4122.34</v>
      </c>
      <c r="L59" s="28" t="n">
        <v>45425</v>
      </c>
    </row>
    <row r="60">
      <c r="A60" t="n">
        <v>72282</v>
      </c>
      <c r="B60" t="n">
        <v>122</v>
      </c>
      <c r="C60" t="inlineStr">
        <is>
          <t>Arcos</t>
        </is>
      </c>
      <c r="D60" s="28" t="n">
        <v>45425</v>
      </c>
      <c r="E60" t="n">
        <v>82.48999999999999</v>
      </c>
      <c r="F60" t="inlineStr">
        <is>
          <t>OUTROS</t>
        </is>
      </c>
      <c r="G60" t="n">
        <v>0</v>
      </c>
      <c r="H60" t="n">
        <v>0</v>
      </c>
      <c r="I60" t="n">
        <v>82.48999999999999</v>
      </c>
      <c r="J60" t="n">
        <v>0</v>
      </c>
      <c r="K60" t="n">
        <v>82.48999999999999</v>
      </c>
      <c r="L60" s="28" t="n">
        <v>45425</v>
      </c>
    </row>
    <row r="61">
      <c r="A61" t="n">
        <v>72460</v>
      </c>
      <c r="B61" t="n">
        <v>122</v>
      </c>
      <c r="C61" t="inlineStr">
        <is>
          <t>Arcos</t>
        </is>
      </c>
      <c r="D61" s="28" t="n">
        <v>45426</v>
      </c>
      <c r="E61" t="n">
        <v>197.75</v>
      </c>
      <c r="F61" t="inlineStr">
        <is>
          <t>VOUCHER</t>
        </is>
      </c>
      <c r="G61" t="n">
        <v>0</v>
      </c>
      <c r="H61" t="n">
        <v>0</v>
      </c>
      <c r="I61" t="n">
        <v>197.75</v>
      </c>
      <c r="J61" t="n">
        <v>0</v>
      </c>
      <c r="K61" t="n">
        <v>0</v>
      </c>
      <c r="L61" s="28" t="n">
        <v>45427</v>
      </c>
    </row>
    <row r="62">
      <c r="A62" t="n">
        <v>72461</v>
      </c>
      <c r="B62" t="n">
        <v>122</v>
      </c>
      <c r="C62" t="inlineStr">
        <is>
          <t>Arcos</t>
        </is>
      </c>
      <c r="D62" s="28" t="n">
        <v>45426</v>
      </c>
      <c r="E62" t="n">
        <v>5396.29</v>
      </c>
      <c r="F62" t="inlineStr">
        <is>
          <t>DÉBITO</t>
        </is>
      </c>
      <c r="G62" t="n">
        <v>0</v>
      </c>
      <c r="H62" t="n">
        <v>51.26</v>
      </c>
      <c r="I62" t="n">
        <v>5345.03</v>
      </c>
      <c r="J62" t="n">
        <v>0</v>
      </c>
      <c r="K62" t="n">
        <v>5345.03</v>
      </c>
      <c r="L62" s="28" t="n">
        <v>45427</v>
      </c>
    </row>
    <row r="63">
      <c r="A63" t="n">
        <v>72451</v>
      </c>
      <c r="B63" t="n">
        <v>122</v>
      </c>
      <c r="C63" t="inlineStr">
        <is>
          <t>Arcos</t>
        </is>
      </c>
      <c r="D63" s="28" t="n">
        <v>45426</v>
      </c>
      <c r="E63" t="n">
        <v>16462.95</v>
      </c>
      <c r="F63" t="inlineStr">
        <is>
          <t>CRÉDITO</t>
        </is>
      </c>
      <c r="G63" t="n">
        <v>0</v>
      </c>
      <c r="H63" t="n">
        <v>263.41</v>
      </c>
      <c r="I63" t="n">
        <v>16199.54</v>
      </c>
      <c r="J63" t="n">
        <v>0</v>
      </c>
      <c r="K63" t="n">
        <v>16199.54</v>
      </c>
      <c r="L63" s="28" t="n">
        <v>45456</v>
      </c>
    </row>
    <row r="64">
      <c r="A64" t="n">
        <v>72456</v>
      </c>
      <c r="B64" t="n">
        <v>122</v>
      </c>
      <c r="C64" t="inlineStr">
        <is>
          <t>Arcos</t>
        </is>
      </c>
      <c r="D64" s="28" t="n">
        <v>45426</v>
      </c>
      <c r="E64" t="n">
        <v>2008.36</v>
      </c>
      <c r="F64" t="inlineStr">
        <is>
          <t>PIX</t>
        </is>
      </c>
      <c r="G64" t="n">
        <v>0</v>
      </c>
      <c r="H64" t="n">
        <v>14.86</v>
      </c>
      <c r="I64" t="n">
        <v>1993.5</v>
      </c>
      <c r="J64" t="n">
        <v>0</v>
      </c>
      <c r="K64" t="n">
        <v>1993.5</v>
      </c>
      <c r="L64" s="28" t="n">
        <v>45427</v>
      </c>
    </row>
    <row r="65">
      <c r="A65" t="n">
        <v>72452</v>
      </c>
      <c r="B65" t="n">
        <v>122</v>
      </c>
      <c r="C65" t="inlineStr">
        <is>
          <t>Arcos</t>
        </is>
      </c>
      <c r="D65" s="28" t="n">
        <v>45426</v>
      </c>
      <c r="E65" t="n">
        <v>1737.93</v>
      </c>
      <c r="F65" t="inlineStr">
        <is>
          <t>DINHEIRO</t>
        </is>
      </c>
      <c r="G65" t="n">
        <v>0</v>
      </c>
      <c r="H65" t="n">
        <v>0</v>
      </c>
      <c r="I65" t="n">
        <v>1737.93</v>
      </c>
      <c r="J65" t="n">
        <v>0</v>
      </c>
      <c r="K65" t="n">
        <v>0</v>
      </c>
      <c r="L65" s="28" t="n">
        <v>45427</v>
      </c>
    </row>
    <row r="66">
      <c r="A66" t="n">
        <v>72704</v>
      </c>
      <c r="B66" t="n">
        <v>122</v>
      </c>
      <c r="C66" t="inlineStr">
        <is>
          <t>Arcos</t>
        </is>
      </c>
      <c r="D66" s="28" t="n">
        <v>45427</v>
      </c>
      <c r="E66" t="n">
        <v>372.33</v>
      </c>
      <c r="F66" t="inlineStr">
        <is>
          <t>DINHEIRO</t>
        </is>
      </c>
      <c r="G66" t="n">
        <v>0</v>
      </c>
      <c r="H66" t="n">
        <v>0</v>
      </c>
      <c r="I66" t="n">
        <v>372.33</v>
      </c>
      <c r="J66" t="n">
        <v>0</v>
      </c>
      <c r="K66" t="n">
        <v>0</v>
      </c>
      <c r="L66" s="28" t="n">
        <v>45428</v>
      </c>
    </row>
    <row r="67">
      <c r="A67" t="n">
        <v>72712</v>
      </c>
      <c r="B67" t="n">
        <v>122</v>
      </c>
      <c r="C67" t="inlineStr">
        <is>
          <t>Arcos</t>
        </is>
      </c>
      <c r="D67" s="28" t="n">
        <v>45427</v>
      </c>
      <c r="E67" t="n">
        <v>97.18000000000001</v>
      </c>
      <c r="F67" t="inlineStr">
        <is>
          <t>VOUCHER</t>
        </is>
      </c>
      <c r="G67" t="n">
        <v>0</v>
      </c>
      <c r="H67" t="n">
        <v>0</v>
      </c>
      <c r="I67" t="n">
        <v>97.18000000000001</v>
      </c>
      <c r="J67" t="n">
        <v>0</v>
      </c>
      <c r="K67" t="n">
        <v>0</v>
      </c>
      <c r="L67" s="28" t="n">
        <v>45428</v>
      </c>
    </row>
    <row r="68">
      <c r="A68" t="n">
        <v>72713</v>
      </c>
      <c r="B68" t="n">
        <v>122</v>
      </c>
      <c r="C68" t="inlineStr">
        <is>
          <t>Arcos</t>
        </is>
      </c>
      <c r="D68" s="28" t="n">
        <v>45427</v>
      </c>
      <c r="E68" t="n">
        <v>7239.41</v>
      </c>
      <c r="F68" t="inlineStr">
        <is>
          <t>DÉBITO</t>
        </is>
      </c>
      <c r="G68" t="n">
        <v>0</v>
      </c>
      <c r="H68" t="n">
        <v>68.77</v>
      </c>
      <c r="I68" t="n">
        <v>7170.64</v>
      </c>
      <c r="J68" t="n">
        <v>0</v>
      </c>
      <c r="K68" t="n">
        <v>7170.64</v>
      </c>
      <c r="L68" s="28" t="n">
        <v>45428</v>
      </c>
    </row>
    <row r="69">
      <c r="A69" t="n">
        <v>72708</v>
      </c>
      <c r="B69" t="n">
        <v>122</v>
      </c>
      <c r="C69" t="inlineStr">
        <is>
          <t>Arcos</t>
        </is>
      </c>
      <c r="D69" s="28" t="n">
        <v>45427</v>
      </c>
      <c r="E69" t="n">
        <v>1054.41</v>
      </c>
      <c r="F69" t="inlineStr">
        <is>
          <t>PIX</t>
        </is>
      </c>
      <c r="G69" t="n">
        <v>0</v>
      </c>
      <c r="H69" t="n">
        <v>7.8</v>
      </c>
      <c r="I69" t="n">
        <v>1046.61</v>
      </c>
      <c r="J69" t="n">
        <v>0</v>
      </c>
      <c r="K69" t="n">
        <v>1046.61</v>
      </c>
      <c r="L69" s="28" t="n">
        <v>45428</v>
      </c>
    </row>
    <row r="70">
      <c r="A70" t="n">
        <v>72703</v>
      </c>
      <c r="B70" t="n">
        <v>122</v>
      </c>
      <c r="C70" t="inlineStr">
        <is>
          <t>Arcos</t>
        </is>
      </c>
      <c r="D70" s="28" t="n">
        <v>45427</v>
      </c>
      <c r="E70" t="n">
        <v>14724.93</v>
      </c>
      <c r="F70" t="inlineStr">
        <is>
          <t>CRÉDITO</t>
        </is>
      </c>
      <c r="G70" t="n">
        <v>0</v>
      </c>
      <c r="H70" t="n">
        <v>235.6</v>
      </c>
      <c r="I70" t="n">
        <v>14489.33</v>
      </c>
      <c r="J70" t="n">
        <v>0</v>
      </c>
      <c r="K70" t="n">
        <v>14489.33</v>
      </c>
      <c r="L70" s="28" t="n">
        <v>45457</v>
      </c>
    </row>
    <row r="71">
      <c r="A71" t="n">
        <v>72937</v>
      </c>
      <c r="B71" t="n">
        <v>122</v>
      </c>
      <c r="C71" t="inlineStr">
        <is>
          <t>Arcos</t>
        </is>
      </c>
      <c r="D71" s="28" t="n">
        <v>45428</v>
      </c>
      <c r="E71" t="n">
        <v>24761.68</v>
      </c>
      <c r="F71" t="inlineStr">
        <is>
          <t>CRÉDITO</t>
        </is>
      </c>
      <c r="G71" t="n">
        <v>0</v>
      </c>
      <c r="H71" t="n">
        <v>396.19</v>
      </c>
      <c r="I71" t="n">
        <v>24365.49</v>
      </c>
      <c r="J71" t="n">
        <v>0</v>
      </c>
      <c r="K71" t="n">
        <v>24365.49</v>
      </c>
      <c r="L71" s="28" t="n">
        <v>45460</v>
      </c>
    </row>
    <row r="72">
      <c r="A72" t="n">
        <v>72938</v>
      </c>
      <c r="B72" t="n">
        <v>122</v>
      </c>
      <c r="C72" t="inlineStr">
        <is>
          <t>Arcos</t>
        </is>
      </c>
      <c r="D72" s="28" t="n">
        <v>45428</v>
      </c>
      <c r="E72" t="n">
        <v>839.6799999999999</v>
      </c>
      <c r="F72" t="inlineStr">
        <is>
          <t>DINHEIRO</t>
        </is>
      </c>
      <c r="G72" t="n">
        <v>0</v>
      </c>
      <c r="H72" t="n">
        <v>0</v>
      </c>
      <c r="I72" t="n">
        <v>839.6799999999999</v>
      </c>
      <c r="J72" t="n">
        <v>0</v>
      </c>
      <c r="K72" t="n">
        <v>0</v>
      </c>
      <c r="L72" s="28" t="n">
        <v>45429</v>
      </c>
    </row>
    <row r="73">
      <c r="A73" t="n">
        <v>72942</v>
      </c>
      <c r="B73" t="n">
        <v>122</v>
      </c>
      <c r="C73" t="inlineStr">
        <is>
          <t>Arcos</t>
        </is>
      </c>
      <c r="D73" s="28" t="n">
        <v>45428</v>
      </c>
      <c r="E73" t="n">
        <v>1188.12</v>
      </c>
      <c r="F73" t="inlineStr">
        <is>
          <t>PIX</t>
        </is>
      </c>
      <c r="G73" t="n">
        <v>0</v>
      </c>
      <c r="H73" t="n">
        <v>8.789999999999999</v>
      </c>
      <c r="I73" t="n">
        <v>1179.33</v>
      </c>
      <c r="J73" t="n">
        <v>0</v>
      </c>
      <c r="K73" t="n">
        <v>1179.33</v>
      </c>
      <c r="L73" s="28" t="n">
        <v>45429</v>
      </c>
    </row>
    <row r="74">
      <c r="A74" t="n">
        <v>72946</v>
      </c>
      <c r="B74" t="n">
        <v>122</v>
      </c>
      <c r="C74" t="inlineStr">
        <is>
          <t>Arcos</t>
        </is>
      </c>
      <c r="D74" s="28" t="n">
        <v>45428</v>
      </c>
      <c r="E74" t="n">
        <v>1155.14</v>
      </c>
      <c r="F74" t="inlineStr">
        <is>
          <t>VOUCHER</t>
        </is>
      </c>
      <c r="G74" t="n">
        <v>0</v>
      </c>
      <c r="H74" t="n">
        <v>0</v>
      </c>
      <c r="I74" t="n">
        <v>1155.14</v>
      </c>
      <c r="J74" t="n">
        <v>0</v>
      </c>
      <c r="K74" t="n">
        <v>0</v>
      </c>
      <c r="L74" s="28" t="n">
        <v>45429</v>
      </c>
    </row>
    <row r="75">
      <c r="A75" t="n">
        <v>72947</v>
      </c>
      <c r="B75" t="n">
        <v>122</v>
      </c>
      <c r="C75" t="inlineStr">
        <is>
          <t>Arcos</t>
        </is>
      </c>
      <c r="D75" s="28" t="n">
        <v>45428</v>
      </c>
      <c r="E75" t="n">
        <v>6651.69</v>
      </c>
      <c r="F75" t="inlineStr">
        <is>
          <t>DÉBITO</t>
        </is>
      </c>
      <c r="G75" t="n">
        <v>0</v>
      </c>
      <c r="H75" t="n">
        <v>63.19</v>
      </c>
      <c r="I75" t="n">
        <v>6588.5</v>
      </c>
      <c r="J75" t="n">
        <v>0</v>
      </c>
      <c r="K75" t="n">
        <v>6588.5</v>
      </c>
      <c r="L75" s="28" t="n">
        <v>45429</v>
      </c>
    </row>
    <row r="76">
      <c r="A76" t="n">
        <v>73171</v>
      </c>
      <c r="B76" t="n">
        <v>122</v>
      </c>
      <c r="C76" t="inlineStr">
        <is>
          <t>Arcos</t>
        </is>
      </c>
      <c r="D76" s="28" t="n">
        <v>45429</v>
      </c>
      <c r="E76" t="n">
        <v>38325.23</v>
      </c>
      <c r="F76" t="inlineStr">
        <is>
          <t>CRÉDITO</t>
        </is>
      </c>
      <c r="G76" t="n">
        <v>0</v>
      </c>
      <c r="H76" t="n">
        <v>613.2</v>
      </c>
      <c r="I76" t="n">
        <v>37712.03</v>
      </c>
      <c r="J76" t="n">
        <v>0</v>
      </c>
      <c r="K76" t="n">
        <v>37712.03</v>
      </c>
      <c r="L76" s="28" t="n">
        <v>45460</v>
      </c>
    </row>
    <row r="77">
      <c r="A77" t="n">
        <v>73180</v>
      </c>
      <c r="B77" t="n">
        <v>122</v>
      </c>
      <c r="C77" t="inlineStr">
        <is>
          <t>Arcos</t>
        </is>
      </c>
      <c r="D77" s="28" t="n">
        <v>45429</v>
      </c>
      <c r="E77" t="n">
        <v>487.03</v>
      </c>
      <c r="F77" t="inlineStr">
        <is>
          <t>VOUCHER</t>
        </is>
      </c>
      <c r="G77" t="n">
        <v>0</v>
      </c>
      <c r="H77" t="n">
        <v>0</v>
      </c>
      <c r="I77" t="n">
        <v>487.03</v>
      </c>
      <c r="J77" t="n">
        <v>0</v>
      </c>
      <c r="K77" t="n">
        <v>0</v>
      </c>
      <c r="L77" s="28" t="n">
        <v>45432</v>
      </c>
    </row>
    <row r="78">
      <c r="A78" t="n">
        <v>73172</v>
      </c>
      <c r="B78" t="n">
        <v>122</v>
      </c>
      <c r="C78" t="inlineStr">
        <is>
          <t>Arcos</t>
        </is>
      </c>
      <c r="D78" s="28" t="n">
        <v>45429</v>
      </c>
      <c r="E78" t="n">
        <v>556.97</v>
      </c>
      <c r="F78" t="inlineStr">
        <is>
          <t>DINHEIRO</t>
        </is>
      </c>
      <c r="G78" t="n">
        <v>0</v>
      </c>
      <c r="H78" t="n">
        <v>0</v>
      </c>
      <c r="I78" t="n">
        <v>556.97</v>
      </c>
      <c r="J78" t="n">
        <v>0</v>
      </c>
      <c r="K78" t="n">
        <v>0</v>
      </c>
      <c r="L78" s="28" t="n">
        <v>45432</v>
      </c>
    </row>
    <row r="79">
      <c r="A79" t="n">
        <v>73176</v>
      </c>
      <c r="B79" t="n">
        <v>122</v>
      </c>
      <c r="C79" t="inlineStr">
        <is>
          <t>Arcos</t>
        </is>
      </c>
      <c r="D79" s="28" t="n">
        <v>45429</v>
      </c>
      <c r="E79" t="n">
        <v>1418.37</v>
      </c>
      <c r="F79" t="inlineStr">
        <is>
          <t>PIX</t>
        </is>
      </c>
      <c r="G79" t="n">
        <v>0</v>
      </c>
      <c r="H79" t="n">
        <v>10.5</v>
      </c>
      <c r="I79" t="n">
        <v>1407.87</v>
      </c>
      <c r="J79" t="n">
        <v>0</v>
      </c>
      <c r="K79" t="n">
        <v>1407.87</v>
      </c>
      <c r="L79" s="28" t="n">
        <v>45432</v>
      </c>
    </row>
    <row r="80">
      <c r="A80" t="n">
        <v>73181</v>
      </c>
      <c r="B80" t="n">
        <v>122</v>
      </c>
      <c r="C80" t="inlineStr">
        <is>
          <t>Arcos</t>
        </is>
      </c>
      <c r="D80" s="28" t="n">
        <v>45429</v>
      </c>
      <c r="E80" t="n">
        <v>12909.7</v>
      </c>
      <c r="F80" t="inlineStr">
        <is>
          <t>DÉBITO</t>
        </is>
      </c>
      <c r="G80" t="n">
        <v>0</v>
      </c>
      <c r="H80" t="n">
        <v>122.64</v>
      </c>
      <c r="I80" t="n">
        <v>12787.06</v>
      </c>
      <c r="J80" t="n">
        <v>0</v>
      </c>
      <c r="K80" t="n">
        <v>12787.06</v>
      </c>
      <c r="L80" s="28" t="n">
        <v>45432</v>
      </c>
    </row>
    <row r="81">
      <c r="A81" t="n">
        <v>73405</v>
      </c>
      <c r="B81" t="n">
        <v>122</v>
      </c>
      <c r="C81" t="inlineStr">
        <is>
          <t>Arcos</t>
        </is>
      </c>
      <c r="D81" s="28" t="n">
        <v>45430</v>
      </c>
      <c r="E81" t="n">
        <v>53545.74</v>
      </c>
      <c r="F81" t="inlineStr">
        <is>
          <t>CRÉDITO</t>
        </is>
      </c>
      <c r="G81" t="n">
        <v>0</v>
      </c>
      <c r="H81" t="n">
        <v>856.73</v>
      </c>
      <c r="I81" t="n">
        <v>52689.01</v>
      </c>
      <c r="J81" t="n">
        <v>0</v>
      </c>
      <c r="K81" t="n">
        <v>52689.01</v>
      </c>
      <c r="L81" s="28" t="n">
        <v>45460</v>
      </c>
    </row>
    <row r="82">
      <c r="A82" t="n">
        <v>73415</v>
      </c>
      <c r="B82" t="n">
        <v>122</v>
      </c>
      <c r="C82" t="inlineStr">
        <is>
          <t>Arcos</t>
        </is>
      </c>
      <c r="D82" s="28" t="n">
        <v>45430</v>
      </c>
      <c r="E82" t="n">
        <v>19423.47</v>
      </c>
      <c r="F82" t="inlineStr">
        <is>
          <t>DÉBITO</t>
        </is>
      </c>
      <c r="G82" t="n">
        <v>0</v>
      </c>
      <c r="H82" t="n">
        <v>184.52</v>
      </c>
      <c r="I82" t="n">
        <v>19238.95</v>
      </c>
      <c r="J82" t="n">
        <v>0</v>
      </c>
      <c r="K82" t="n">
        <v>19238.95</v>
      </c>
      <c r="L82" s="28" t="n">
        <v>45432</v>
      </c>
    </row>
    <row r="83">
      <c r="A83" t="n">
        <v>73414</v>
      </c>
      <c r="B83" t="n">
        <v>122</v>
      </c>
      <c r="C83" t="inlineStr">
        <is>
          <t>Arcos</t>
        </is>
      </c>
      <c r="D83" s="28" t="n">
        <v>45430</v>
      </c>
      <c r="E83" t="n">
        <v>301.15</v>
      </c>
      <c r="F83" t="inlineStr">
        <is>
          <t>VOUCHER</t>
        </is>
      </c>
      <c r="G83" t="n">
        <v>0</v>
      </c>
      <c r="H83" t="n">
        <v>0</v>
      </c>
      <c r="I83" t="n">
        <v>301.15</v>
      </c>
      <c r="J83" t="n">
        <v>0</v>
      </c>
      <c r="K83" t="n">
        <v>0</v>
      </c>
      <c r="L83" s="28" t="n">
        <v>45432</v>
      </c>
    </row>
    <row r="84">
      <c r="A84" t="n">
        <v>73410</v>
      </c>
      <c r="B84" t="n">
        <v>122</v>
      </c>
      <c r="C84" t="inlineStr">
        <is>
          <t>Arcos</t>
        </is>
      </c>
      <c r="D84" s="28" t="n">
        <v>45430</v>
      </c>
      <c r="E84" t="n">
        <v>2588.7</v>
      </c>
      <c r="F84" t="inlineStr">
        <is>
          <t>PIX</t>
        </is>
      </c>
      <c r="G84" t="n">
        <v>0</v>
      </c>
      <c r="H84" t="n">
        <v>19.16</v>
      </c>
      <c r="I84" t="n">
        <v>2569.54</v>
      </c>
      <c r="J84" t="n">
        <v>0</v>
      </c>
      <c r="K84" t="n">
        <v>2569.54</v>
      </c>
      <c r="L84" s="28" t="n">
        <v>45432</v>
      </c>
    </row>
    <row r="85">
      <c r="A85" t="n">
        <v>73407</v>
      </c>
      <c r="B85" t="n">
        <v>122</v>
      </c>
      <c r="C85" t="inlineStr">
        <is>
          <t>Arcos</t>
        </is>
      </c>
      <c r="D85" s="28" t="n">
        <v>45430</v>
      </c>
      <c r="E85" t="n">
        <v>1</v>
      </c>
      <c r="F85" t="inlineStr">
        <is>
          <t>APP</t>
        </is>
      </c>
      <c r="G85" t="n">
        <v>0</v>
      </c>
      <c r="H85" t="n">
        <v>0.01</v>
      </c>
      <c r="I85" t="n">
        <v>0.99</v>
      </c>
      <c r="J85" t="n">
        <v>0</v>
      </c>
      <c r="K85" t="n">
        <v>0.99</v>
      </c>
      <c r="L85" s="28" t="n">
        <v>45432</v>
      </c>
    </row>
    <row r="86">
      <c r="A86" t="n">
        <v>73406</v>
      </c>
      <c r="B86" t="n">
        <v>122</v>
      </c>
      <c r="C86" t="inlineStr">
        <is>
          <t>Arcos</t>
        </is>
      </c>
      <c r="D86" s="28" t="n">
        <v>45430</v>
      </c>
      <c r="E86" t="n">
        <v>1928.09</v>
      </c>
      <c r="F86" t="inlineStr">
        <is>
          <t>DINHEIRO</t>
        </is>
      </c>
      <c r="G86" t="n">
        <v>0</v>
      </c>
      <c r="H86" t="n">
        <v>0</v>
      </c>
      <c r="I86" t="n">
        <v>1928.09</v>
      </c>
      <c r="J86" t="n">
        <v>0</v>
      </c>
      <c r="K86" t="n">
        <v>0</v>
      </c>
      <c r="L86" s="28" t="n">
        <v>45432</v>
      </c>
    </row>
    <row r="87">
      <c r="A87" t="n">
        <v>73631</v>
      </c>
      <c r="B87" t="n">
        <v>122</v>
      </c>
      <c r="C87" t="inlineStr">
        <is>
          <t>Arcos</t>
        </is>
      </c>
      <c r="D87" s="28" t="n">
        <v>45431</v>
      </c>
      <c r="E87" t="n">
        <v>6074.76</v>
      </c>
      <c r="F87" t="inlineStr">
        <is>
          <t>DÉBITO</t>
        </is>
      </c>
      <c r="G87" t="n">
        <v>0</v>
      </c>
      <c r="H87" t="n">
        <v>57.71</v>
      </c>
      <c r="I87" t="n">
        <v>6017.05</v>
      </c>
      <c r="J87" t="n">
        <v>0</v>
      </c>
      <c r="K87" t="n">
        <v>6017.05</v>
      </c>
      <c r="L87" s="28" t="n">
        <v>45432</v>
      </c>
    </row>
    <row r="88">
      <c r="A88" t="n">
        <v>73630</v>
      </c>
      <c r="B88" t="n">
        <v>122</v>
      </c>
      <c r="C88" t="inlineStr">
        <is>
          <t>Arcos</t>
        </is>
      </c>
      <c r="D88" s="28" t="n">
        <v>45431</v>
      </c>
      <c r="E88" t="n">
        <v>447.25</v>
      </c>
      <c r="F88" t="inlineStr">
        <is>
          <t>VOUCHER</t>
        </is>
      </c>
      <c r="G88" t="n">
        <v>0</v>
      </c>
      <c r="H88" t="n">
        <v>0</v>
      </c>
      <c r="I88" t="n">
        <v>447.25</v>
      </c>
      <c r="J88" t="n">
        <v>0</v>
      </c>
      <c r="K88" t="n">
        <v>0</v>
      </c>
      <c r="L88" s="28" t="n">
        <v>45432</v>
      </c>
    </row>
    <row r="89">
      <c r="A89" t="n">
        <v>73626</v>
      </c>
      <c r="B89" t="n">
        <v>122</v>
      </c>
      <c r="C89" t="inlineStr">
        <is>
          <t>Arcos</t>
        </is>
      </c>
      <c r="D89" s="28" t="n">
        <v>45431</v>
      </c>
      <c r="E89" t="n">
        <v>776.5</v>
      </c>
      <c r="F89" t="inlineStr">
        <is>
          <t>PIX</t>
        </is>
      </c>
      <c r="G89" t="n">
        <v>0</v>
      </c>
      <c r="H89" t="n">
        <v>5.75</v>
      </c>
      <c r="I89" t="n">
        <v>770.75</v>
      </c>
      <c r="J89" t="n">
        <v>0</v>
      </c>
      <c r="K89" t="n">
        <v>770.75</v>
      </c>
      <c r="L89" s="28" t="n">
        <v>45432</v>
      </c>
    </row>
    <row r="90">
      <c r="A90" t="n">
        <v>73622</v>
      </c>
      <c r="B90" t="n">
        <v>122</v>
      </c>
      <c r="C90" t="inlineStr">
        <is>
          <t>Arcos</t>
        </is>
      </c>
      <c r="D90" s="28" t="n">
        <v>45431</v>
      </c>
      <c r="E90" t="n">
        <v>293.71</v>
      </c>
      <c r="F90" t="inlineStr">
        <is>
          <t>DINHEIRO</t>
        </is>
      </c>
      <c r="G90" t="n">
        <v>0</v>
      </c>
      <c r="H90" t="n">
        <v>0</v>
      </c>
      <c r="I90" t="n">
        <v>293.71</v>
      </c>
      <c r="J90" t="n">
        <v>0</v>
      </c>
      <c r="K90" t="n">
        <v>0</v>
      </c>
      <c r="L90" s="28" t="n">
        <v>45432</v>
      </c>
    </row>
    <row r="91">
      <c r="A91" t="n">
        <v>73621</v>
      </c>
      <c r="B91" t="n">
        <v>122</v>
      </c>
      <c r="C91" t="inlineStr">
        <is>
          <t>Arcos</t>
        </is>
      </c>
      <c r="D91" s="28" t="n">
        <v>45431</v>
      </c>
      <c r="E91" t="n">
        <v>10706.9</v>
      </c>
      <c r="F91" t="inlineStr">
        <is>
          <t>CRÉDITO</t>
        </is>
      </c>
      <c r="G91" t="n">
        <v>0</v>
      </c>
      <c r="H91" t="n">
        <v>171.31</v>
      </c>
      <c r="I91" t="n">
        <v>10535.59</v>
      </c>
      <c r="J91" t="n">
        <v>0</v>
      </c>
      <c r="K91" t="n">
        <v>10535.59</v>
      </c>
      <c r="L91" s="28" t="n">
        <v>45461</v>
      </c>
    </row>
    <row r="92">
      <c r="A92" t="n">
        <v>73783</v>
      </c>
      <c r="B92" t="n">
        <v>122</v>
      </c>
      <c r="C92" t="inlineStr">
        <is>
          <t>Arcos</t>
        </is>
      </c>
      <c r="D92" s="28" t="n">
        <v>45432</v>
      </c>
      <c r="E92" t="n">
        <v>367.7</v>
      </c>
      <c r="F92" t="inlineStr">
        <is>
          <t>CRÉDITO</t>
        </is>
      </c>
      <c r="G92" t="n">
        <v>0</v>
      </c>
      <c r="H92" t="n">
        <v>5.88</v>
      </c>
      <c r="I92" t="n">
        <v>361.82</v>
      </c>
      <c r="J92" t="n">
        <v>0</v>
      </c>
      <c r="K92" t="n">
        <v>361.82</v>
      </c>
      <c r="L92" s="28" t="n">
        <v>45462</v>
      </c>
    </row>
    <row r="93">
      <c r="A93" t="n">
        <v>74040</v>
      </c>
      <c r="B93" t="n">
        <v>122</v>
      </c>
      <c r="C93" t="inlineStr">
        <is>
          <t>Arcos</t>
        </is>
      </c>
      <c r="D93" s="28" t="n">
        <v>45433</v>
      </c>
      <c r="E93" t="n">
        <v>1649.2</v>
      </c>
      <c r="F93" t="inlineStr">
        <is>
          <t>PIX</t>
        </is>
      </c>
      <c r="G93" t="n">
        <v>0</v>
      </c>
      <c r="H93" t="n">
        <v>12.2</v>
      </c>
      <c r="I93" t="n">
        <v>1637</v>
      </c>
      <c r="J93" t="n">
        <v>0</v>
      </c>
      <c r="K93" t="n">
        <v>1637</v>
      </c>
      <c r="L93" s="28" t="n">
        <v>45434</v>
      </c>
    </row>
    <row r="94">
      <c r="A94" t="n">
        <v>74036</v>
      </c>
      <c r="B94" t="n">
        <v>122</v>
      </c>
      <c r="C94" t="inlineStr">
        <is>
          <t>Arcos</t>
        </is>
      </c>
      <c r="D94" s="28" t="n">
        <v>45433</v>
      </c>
      <c r="E94" t="n">
        <v>289.33</v>
      </c>
      <c r="F94" t="inlineStr">
        <is>
          <t>DINHEIRO</t>
        </is>
      </c>
      <c r="G94" t="n">
        <v>0</v>
      </c>
      <c r="H94" t="n">
        <v>0</v>
      </c>
      <c r="I94" t="n">
        <v>289.33</v>
      </c>
      <c r="J94" t="n">
        <v>0</v>
      </c>
      <c r="K94" t="n">
        <v>0</v>
      </c>
      <c r="L94" s="28" t="n">
        <v>45434</v>
      </c>
    </row>
    <row r="95">
      <c r="A95" t="n">
        <v>74045</v>
      </c>
      <c r="B95" t="n">
        <v>122</v>
      </c>
      <c r="C95" t="inlineStr">
        <is>
          <t>Arcos</t>
        </is>
      </c>
      <c r="D95" s="28" t="n">
        <v>45433</v>
      </c>
      <c r="E95" t="n">
        <v>7786.81</v>
      </c>
      <c r="F95" t="inlineStr">
        <is>
          <t>DÉBITO</t>
        </is>
      </c>
      <c r="G95" t="n">
        <v>0</v>
      </c>
      <c r="H95" t="n">
        <v>73.97</v>
      </c>
      <c r="I95" t="n">
        <v>7712.84</v>
      </c>
      <c r="J95" t="n">
        <v>0</v>
      </c>
      <c r="K95" t="n">
        <v>7712.84</v>
      </c>
      <c r="L95" s="28" t="n">
        <v>45434</v>
      </c>
    </row>
    <row r="96">
      <c r="A96" t="n">
        <v>74035</v>
      </c>
      <c r="B96" t="n">
        <v>122</v>
      </c>
      <c r="C96" t="inlineStr">
        <is>
          <t>Arcos</t>
        </is>
      </c>
      <c r="D96" s="28" t="n">
        <v>45433</v>
      </c>
      <c r="E96" t="n">
        <v>25094.66</v>
      </c>
      <c r="F96" t="inlineStr">
        <is>
          <t>CRÉDITO</t>
        </is>
      </c>
      <c r="G96" t="n">
        <v>0</v>
      </c>
      <c r="H96" t="n">
        <v>401.51</v>
      </c>
      <c r="I96" t="n">
        <v>24693.15</v>
      </c>
      <c r="J96" t="n">
        <v>0</v>
      </c>
      <c r="K96" t="n">
        <v>24693.15</v>
      </c>
      <c r="L96" s="28" t="n">
        <v>45463</v>
      </c>
    </row>
    <row r="97">
      <c r="A97" t="n">
        <v>74215</v>
      </c>
      <c r="B97" t="n">
        <v>122</v>
      </c>
      <c r="C97" t="inlineStr">
        <is>
          <t>Arcos</t>
        </is>
      </c>
      <c r="D97" s="28" t="n">
        <v>45434</v>
      </c>
      <c r="E97" t="n">
        <v>15074.5</v>
      </c>
      <c r="F97" t="inlineStr">
        <is>
          <t>CRÉDITO</t>
        </is>
      </c>
      <c r="G97" t="n">
        <v>0</v>
      </c>
      <c r="H97" t="n">
        <v>241.19</v>
      </c>
      <c r="I97" t="n">
        <v>14833.31</v>
      </c>
      <c r="J97" t="n">
        <v>0</v>
      </c>
      <c r="K97" t="n">
        <v>14833.31</v>
      </c>
      <c r="L97" s="28" t="n">
        <v>45464</v>
      </c>
    </row>
    <row r="98">
      <c r="A98" t="n">
        <v>74216</v>
      </c>
      <c r="B98" t="n">
        <v>122</v>
      </c>
      <c r="C98" t="inlineStr">
        <is>
          <t>Arcos</t>
        </is>
      </c>
      <c r="D98" s="28" t="n">
        <v>45434</v>
      </c>
      <c r="E98" t="n">
        <v>547.9400000000001</v>
      </c>
      <c r="F98" t="inlineStr">
        <is>
          <t>DINHEIRO</t>
        </is>
      </c>
      <c r="G98" t="n">
        <v>0</v>
      </c>
      <c r="H98" t="n">
        <v>0</v>
      </c>
      <c r="I98" t="n">
        <v>547.9400000000001</v>
      </c>
      <c r="J98" t="n">
        <v>0</v>
      </c>
      <c r="K98" t="n">
        <v>0</v>
      </c>
      <c r="L98" s="28" t="n">
        <v>45435</v>
      </c>
    </row>
    <row r="99">
      <c r="A99" t="n">
        <v>74220</v>
      </c>
      <c r="B99" t="n">
        <v>122</v>
      </c>
      <c r="C99" t="inlineStr">
        <is>
          <t>Arcos</t>
        </is>
      </c>
      <c r="D99" s="28" t="n">
        <v>45434</v>
      </c>
      <c r="E99" t="n">
        <v>726.0700000000001</v>
      </c>
      <c r="F99" t="inlineStr">
        <is>
          <t>PIX</t>
        </is>
      </c>
      <c r="G99" t="n">
        <v>0</v>
      </c>
      <c r="H99" t="n">
        <v>5.37</v>
      </c>
      <c r="I99" t="n">
        <v>720.7</v>
      </c>
      <c r="J99" t="n">
        <v>0</v>
      </c>
      <c r="K99" t="n">
        <v>720.7</v>
      </c>
      <c r="L99" s="28" t="n">
        <v>45435</v>
      </c>
    </row>
    <row r="100">
      <c r="A100" t="n">
        <v>74224</v>
      </c>
      <c r="B100" t="n">
        <v>122</v>
      </c>
      <c r="C100" t="inlineStr">
        <is>
          <t>Arcos</t>
        </is>
      </c>
      <c r="D100" s="28" t="n">
        <v>45434</v>
      </c>
      <c r="E100" t="n">
        <v>601.64</v>
      </c>
      <c r="F100" t="inlineStr">
        <is>
          <t>VOUCHER</t>
        </is>
      </c>
      <c r="G100" t="n">
        <v>0</v>
      </c>
      <c r="H100" t="n">
        <v>0</v>
      </c>
      <c r="I100" t="n">
        <v>601.64</v>
      </c>
      <c r="J100" t="n">
        <v>0</v>
      </c>
      <c r="K100" t="n">
        <v>0</v>
      </c>
      <c r="L100" s="28" t="n">
        <v>45435</v>
      </c>
    </row>
    <row r="101">
      <c r="A101" t="n">
        <v>74225</v>
      </c>
      <c r="B101" t="n">
        <v>122</v>
      </c>
      <c r="C101" t="inlineStr">
        <is>
          <t>Arcos</t>
        </is>
      </c>
      <c r="D101" s="28" t="n">
        <v>45434</v>
      </c>
      <c r="E101" t="n">
        <v>7759.07</v>
      </c>
      <c r="F101" t="inlineStr">
        <is>
          <t>DÉBITO</t>
        </is>
      </c>
      <c r="G101" t="n">
        <v>0</v>
      </c>
      <c r="H101" t="n">
        <v>73.70999999999999</v>
      </c>
      <c r="I101" t="n">
        <v>7685.36</v>
      </c>
      <c r="J101" t="n">
        <v>0</v>
      </c>
      <c r="K101" t="n">
        <v>7685.36</v>
      </c>
      <c r="L101" s="28" t="n">
        <v>45435</v>
      </c>
    </row>
    <row r="102">
      <c r="A102" t="n">
        <v>74472</v>
      </c>
      <c r="B102" t="n">
        <v>122</v>
      </c>
      <c r="C102" t="inlineStr">
        <is>
          <t>Arcos</t>
        </is>
      </c>
      <c r="D102" s="28" t="n">
        <v>45435</v>
      </c>
      <c r="E102" t="n">
        <v>1022.11</v>
      </c>
      <c r="F102" t="inlineStr">
        <is>
          <t>PIX</t>
        </is>
      </c>
      <c r="G102" t="n">
        <v>0</v>
      </c>
      <c r="H102" t="n">
        <v>7.56</v>
      </c>
      <c r="I102" t="n">
        <v>1014.55</v>
      </c>
      <c r="J102" t="n">
        <v>0</v>
      </c>
      <c r="K102" t="n">
        <v>1014.55</v>
      </c>
      <c r="L102" s="28" t="n">
        <v>45436</v>
      </c>
    </row>
    <row r="103">
      <c r="A103" t="n">
        <v>74476</v>
      </c>
      <c r="B103" t="n">
        <v>122</v>
      </c>
      <c r="C103" t="inlineStr">
        <is>
          <t>Arcos</t>
        </is>
      </c>
      <c r="D103" s="28" t="n">
        <v>45435</v>
      </c>
      <c r="E103" t="n">
        <v>61.02</v>
      </c>
      <c r="F103" t="inlineStr">
        <is>
          <t>VOUCHER</t>
        </is>
      </c>
      <c r="G103" t="n">
        <v>0</v>
      </c>
      <c r="H103" t="n">
        <v>0</v>
      </c>
      <c r="I103" t="n">
        <v>61.02</v>
      </c>
      <c r="J103" t="n">
        <v>0</v>
      </c>
      <c r="K103" t="n">
        <v>0</v>
      </c>
      <c r="L103" s="28" t="n">
        <v>45436</v>
      </c>
    </row>
    <row r="104">
      <c r="A104" t="n">
        <v>74467</v>
      </c>
      <c r="B104" t="n">
        <v>122</v>
      </c>
      <c r="C104" t="inlineStr">
        <is>
          <t>Arcos</t>
        </is>
      </c>
      <c r="D104" s="28" t="n">
        <v>45435</v>
      </c>
      <c r="E104" t="n">
        <v>20537.15</v>
      </c>
      <c r="F104" t="inlineStr">
        <is>
          <t>CRÉDITO</t>
        </is>
      </c>
      <c r="G104" t="n">
        <v>0</v>
      </c>
      <c r="H104" t="n">
        <v>328.59</v>
      </c>
      <c r="I104" t="n">
        <v>20208.56</v>
      </c>
      <c r="J104" t="n">
        <v>0</v>
      </c>
      <c r="K104" t="n">
        <v>20208.56</v>
      </c>
      <c r="L104" s="28" t="n">
        <v>45467</v>
      </c>
    </row>
    <row r="105">
      <c r="A105" t="n">
        <v>74468</v>
      </c>
      <c r="B105" t="n">
        <v>122</v>
      </c>
      <c r="C105" t="inlineStr">
        <is>
          <t>Arcos</t>
        </is>
      </c>
      <c r="D105" s="28" t="n">
        <v>45435</v>
      </c>
      <c r="E105" t="n">
        <v>701.17</v>
      </c>
      <c r="F105" t="inlineStr">
        <is>
          <t>DINHEIRO</t>
        </is>
      </c>
      <c r="G105" t="n">
        <v>0</v>
      </c>
      <c r="H105" t="n">
        <v>0</v>
      </c>
      <c r="I105" t="n">
        <v>701.17</v>
      </c>
      <c r="J105" t="n">
        <v>0</v>
      </c>
      <c r="K105" t="n">
        <v>0</v>
      </c>
      <c r="L105" s="28" t="n">
        <v>45436</v>
      </c>
    </row>
    <row r="106">
      <c r="A106" t="n">
        <v>74469</v>
      </c>
      <c r="B106" t="n">
        <v>122</v>
      </c>
      <c r="C106" t="inlineStr">
        <is>
          <t>Arcos</t>
        </is>
      </c>
      <c r="D106" s="28" t="n">
        <v>45435</v>
      </c>
      <c r="E106" t="n">
        <v>10</v>
      </c>
      <c r="F106" t="inlineStr">
        <is>
          <t>APP</t>
        </is>
      </c>
      <c r="G106" t="n">
        <v>0</v>
      </c>
      <c r="H106" t="n">
        <v>0.07000000000000001</v>
      </c>
      <c r="I106" t="n">
        <v>9.93</v>
      </c>
      <c r="J106" t="n">
        <v>0</v>
      </c>
      <c r="K106" t="n">
        <v>9.93</v>
      </c>
      <c r="L106" s="28" t="n">
        <v>45436</v>
      </c>
    </row>
    <row r="107">
      <c r="A107" t="n">
        <v>74477</v>
      </c>
      <c r="B107" t="n">
        <v>122</v>
      </c>
      <c r="C107" t="inlineStr">
        <is>
          <t>Arcos</t>
        </is>
      </c>
      <c r="D107" s="28" t="n">
        <v>45435</v>
      </c>
      <c r="E107" t="n">
        <v>6783.71</v>
      </c>
      <c r="F107" t="inlineStr">
        <is>
          <t>DÉBITO</t>
        </is>
      </c>
      <c r="G107" t="n">
        <v>0</v>
      </c>
      <c r="H107" t="n">
        <v>64.45</v>
      </c>
      <c r="I107" t="n">
        <v>6719.26</v>
      </c>
      <c r="J107" t="n">
        <v>0</v>
      </c>
      <c r="K107" t="n">
        <v>6719.26</v>
      </c>
      <c r="L107" s="28" t="n">
        <v>45436</v>
      </c>
    </row>
    <row r="108">
      <c r="A108" t="n">
        <v>88580</v>
      </c>
      <c r="B108" t="n">
        <v>122</v>
      </c>
      <c r="C108" t="inlineStr">
        <is>
          <t>Arcos</t>
        </is>
      </c>
      <c r="D108" s="28" t="n">
        <v>45436</v>
      </c>
      <c r="E108" t="n">
        <v>11682.64</v>
      </c>
      <c r="F108" t="inlineStr">
        <is>
          <t>DÉBITO</t>
        </is>
      </c>
      <c r="G108" t="n">
        <v>0</v>
      </c>
      <c r="H108" t="n">
        <v>110.99</v>
      </c>
      <c r="I108" t="n">
        <v>11571.65</v>
      </c>
      <c r="J108" t="n">
        <v>0</v>
      </c>
      <c r="K108" t="n">
        <v>11571.65</v>
      </c>
      <c r="L108" s="28" t="n">
        <v>45439</v>
      </c>
    </row>
    <row r="109">
      <c r="A109" t="n">
        <v>88579</v>
      </c>
      <c r="B109" t="n">
        <v>122</v>
      </c>
      <c r="C109" t="inlineStr">
        <is>
          <t>Arcos</t>
        </is>
      </c>
      <c r="D109" s="28" t="n">
        <v>45436</v>
      </c>
      <c r="E109" t="n">
        <v>265.96</v>
      </c>
      <c r="F109" t="inlineStr">
        <is>
          <t>VOUCHER</t>
        </is>
      </c>
      <c r="G109" t="n">
        <v>0</v>
      </c>
      <c r="H109" t="n">
        <v>0</v>
      </c>
      <c r="I109" t="n">
        <v>265.96</v>
      </c>
      <c r="J109" t="n">
        <v>0</v>
      </c>
      <c r="K109" t="n">
        <v>0</v>
      </c>
      <c r="L109" s="28" t="n">
        <v>45439</v>
      </c>
    </row>
    <row r="110">
      <c r="A110" t="n">
        <v>88575</v>
      </c>
      <c r="B110" t="n">
        <v>122</v>
      </c>
      <c r="C110" t="inlineStr">
        <is>
          <t>Arcos</t>
        </is>
      </c>
      <c r="D110" s="28" t="n">
        <v>45436</v>
      </c>
      <c r="E110" t="n">
        <v>2272.49</v>
      </c>
      <c r="F110" t="inlineStr">
        <is>
          <t>PIX</t>
        </is>
      </c>
      <c r="G110" t="n">
        <v>0</v>
      </c>
      <c r="H110" t="n">
        <v>16.82</v>
      </c>
      <c r="I110" t="n">
        <v>2255.67</v>
      </c>
      <c r="J110" t="n">
        <v>0</v>
      </c>
      <c r="K110" t="n">
        <v>2255.67</v>
      </c>
      <c r="L110" s="28" t="n">
        <v>45439</v>
      </c>
    </row>
    <row r="111">
      <c r="A111" t="n">
        <v>88572</v>
      </c>
      <c r="B111" t="n">
        <v>122</v>
      </c>
      <c r="C111" t="inlineStr">
        <is>
          <t>Arcos</t>
        </is>
      </c>
      <c r="D111" s="28" t="n">
        <v>45436</v>
      </c>
      <c r="E111" t="n">
        <v>401.15</v>
      </c>
      <c r="F111" t="inlineStr">
        <is>
          <t>APP</t>
        </is>
      </c>
      <c r="G111" t="n">
        <v>0</v>
      </c>
      <c r="H111" t="n">
        <v>2.97</v>
      </c>
      <c r="I111" t="n">
        <v>398.18</v>
      </c>
      <c r="J111" t="n">
        <v>0</v>
      </c>
      <c r="K111" t="n">
        <v>398.18</v>
      </c>
      <c r="L111" s="28" t="n">
        <v>45439</v>
      </c>
    </row>
    <row r="112">
      <c r="A112" t="n">
        <v>88571</v>
      </c>
      <c r="B112" t="n">
        <v>122</v>
      </c>
      <c r="C112" t="inlineStr">
        <is>
          <t>Arcos</t>
        </is>
      </c>
      <c r="D112" s="28" t="n">
        <v>45436</v>
      </c>
      <c r="E112" t="n">
        <v>1134.79</v>
      </c>
      <c r="F112" t="inlineStr">
        <is>
          <t>DINHEIRO</t>
        </is>
      </c>
      <c r="G112" t="n">
        <v>0</v>
      </c>
      <c r="H112" t="n">
        <v>0</v>
      </c>
      <c r="I112" t="n">
        <v>1134.79</v>
      </c>
      <c r="J112" t="n">
        <v>0</v>
      </c>
      <c r="K112" t="n">
        <v>0</v>
      </c>
      <c r="L112" s="28" t="n">
        <v>45439</v>
      </c>
    </row>
    <row r="113">
      <c r="A113" t="n">
        <v>88570</v>
      </c>
      <c r="B113" t="n">
        <v>122</v>
      </c>
      <c r="C113" t="inlineStr">
        <is>
          <t>Arcos</t>
        </is>
      </c>
      <c r="D113" s="28" t="n">
        <v>45436</v>
      </c>
      <c r="E113" t="n">
        <v>46610.31</v>
      </c>
      <c r="F113" t="inlineStr">
        <is>
          <t>CRÉDITO</t>
        </is>
      </c>
      <c r="G113" t="n">
        <v>0</v>
      </c>
      <c r="H113" t="n">
        <v>745.76</v>
      </c>
      <c r="I113" t="n">
        <v>45864.55</v>
      </c>
      <c r="J113" t="n">
        <v>0</v>
      </c>
      <c r="K113" t="n">
        <v>45864.55</v>
      </c>
      <c r="L113" s="28" t="n">
        <v>45467</v>
      </c>
    </row>
    <row r="114">
      <c r="A114" t="n">
        <v>74963</v>
      </c>
      <c r="B114" t="n">
        <v>122</v>
      </c>
      <c r="C114" t="inlineStr">
        <is>
          <t>Arcos</t>
        </is>
      </c>
      <c r="D114" s="28" t="n">
        <v>45437</v>
      </c>
      <c r="E114" t="n">
        <v>22401.88</v>
      </c>
      <c r="F114" t="inlineStr">
        <is>
          <t>DÉBITO</t>
        </is>
      </c>
      <c r="G114" t="n">
        <v>0</v>
      </c>
      <c r="H114" t="n">
        <v>212.82</v>
      </c>
      <c r="I114" t="n">
        <v>22189.06</v>
      </c>
      <c r="J114" t="n">
        <v>0</v>
      </c>
      <c r="K114" t="n">
        <v>22189.06</v>
      </c>
      <c r="L114" s="28" t="n">
        <v>45439</v>
      </c>
    </row>
    <row r="115">
      <c r="A115" t="n">
        <v>74958</v>
      </c>
      <c r="B115" t="n">
        <v>122</v>
      </c>
      <c r="C115" t="inlineStr">
        <is>
          <t>Arcos</t>
        </is>
      </c>
      <c r="D115" s="28" t="n">
        <v>45437</v>
      </c>
      <c r="E115" t="n">
        <v>3583.98</v>
      </c>
      <c r="F115" t="inlineStr">
        <is>
          <t>PIX</t>
        </is>
      </c>
      <c r="G115" t="n">
        <v>0</v>
      </c>
      <c r="H115" t="n">
        <v>26.52</v>
      </c>
      <c r="I115" t="n">
        <v>3557.46</v>
      </c>
      <c r="J115" t="n">
        <v>0</v>
      </c>
      <c r="K115" t="n">
        <v>3557.46</v>
      </c>
      <c r="L115" s="28" t="n">
        <v>45439</v>
      </c>
    </row>
    <row r="116">
      <c r="A116" t="n">
        <v>74954</v>
      </c>
      <c r="B116" t="n">
        <v>122</v>
      </c>
      <c r="C116" t="inlineStr">
        <is>
          <t>Arcos</t>
        </is>
      </c>
      <c r="D116" s="28" t="n">
        <v>45437</v>
      </c>
      <c r="E116" t="n">
        <v>2140.73</v>
      </c>
      <c r="F116" t="inlineStr">
        <is>
          <t>DINHEIRO</t>
        </is>
      </c>
      <c r="G116" t="n">
        <v>0</v>
      </c>
      <c r="H116" t="n">
        <v>0</v>
      </c>
      <c r="I116" t="n">
        <v>2140.73</v>
      </c>
      <c r="J116" t="n">
        <v>0</v>
      </c>
      <c r="K116" t="n">
        <v>0</v>
      </c>
      <c r="L116" s="28" t="n">
        <v>45439</v>
      </c>
    </row>
    <row r="117">
      <c r="A117" t="n">
        <v>74953</v>
      </c>
      <c r="B117" t="n">
        <v>122</v>
      </c>
      <c r="C117" t="inlineStr">
        <is>
          <t>Arcos</t>
        </is>
      </c>
      <c r="D117" s="28" t="n">
        <v>45437</v>
      </c>
      <c r="E117" t="n">
        <v>60994.65</v>
      </c>
      <c r="F117" t="inlineStr">
        <is>
          <t>CRÉDITO</t>
        </is>
      </c>
      <c r="G117" t="n">
        <v>0</v>
      </c>
      <c r="H117" t="n">
        <v>975.91</v>
      </c>
      <c r="I117" t="n">
        <v>60018.74</v>
      </c>
      <c r="J117" t="n">
        <v>0</v>
      </c>
      <c r="K117" t="n">
        <v>60018.74</v>
      </c>
      <c r="L117" s="28" t="n">
        <v>45467</v>
      </c>
    </row>
    <row r="118">
      <c r="A118" t="n">
        <v>75133</v>
      </c>
      <c r="B118" t="n">
        <v>122</v>
      </c>
      <c r="C118" t="inlineStr">
        <is>
          <t>Arcos</t>
        </is>
      </c>
      <c r="D118" s="28" t="n">
        <v>45438</v>
      </c>
      <c r="E118" t="n">
        <v>8002.16</v>
      </c>
      <c r="F118" t="inlineStr">
        <is>
          <t>CRÉDITO</t>
        </is>
      </c>
      <c r="G118" t="n">
        <v>0</v>
      </c>
      <c r="H118" t="n">
        <v>128.03</v>
      </c>
      <c r="I118" t="n">
        <v>7874.13</v>
      </c>
      <c r="J118" t="n">
        <v>0</v>
      </c>
      <c r="K118" t="n">
        <v>7874.13</v>
      </c>
      <c r="L118" s="28" t="n">
        <v>45468</v>
      </c>
    </row>
    <row r="119">
      <c r="A119" t="n">
        <v>75143</v>
      </c>
      <c r="B119" t="n">
        <v>122</v>
      </c>
      <c r="C119" t="inlineStr">
        <is>
          <t>Arcos</t>
        </is>
      </c>
      <c r="D119" s="28" t="n">
        <v>45438</v>
      </c>
      <c r="E119" t="n">
        <v>5896.62</v>
      </c>
      <c r="F119" t="inlineStr">
        <is>
          <t>DÉBITO</t>
        </is>
      </c>
      <c r="G119" t="n">
        <v>0</v>
      </c>
      <c r="H119" t="n">
        <v>56.02</v>
      </c>
      <c r="I119" t="n">
        <v>5840.6</v>
      </c>
      <c r="J119" t="n">
        <v>0</v>
      </c>
      <c r="K119" t="n">
        <v>5840.6</v>
      </c>
      <c r="L119" s="28" t="n">
        <v>45439</v>
      </c>
    </row>
    <row r="120">
      <c r="A120" t="n">
        <v>75134</v>
      </c>
      <c r="B120" t="n">
        <v>122</v>
      </c>
      <c r="C120" t="inlineStr">
        <is>
          <t>Arcos</t>
        </is>
      </c>
      <c r="D120" s="28" t="n">
        <v>45438</v>
      </c>
      <c r="E120" t="n">
        <v>282</v>
      </c>
      <c r="F120" t="inlineStr">
        <is>
          <t>DINHEIRO</t>
        </is>
      </c>
      <c r="G120" t="n">
        <v>0</v>
      </c>
      <c r="H120" t="n">
        <v>0</v>
      </c>
      <c r="I120" t="n">
        <v>282</v>
      </c>
      <c r="J120" t="n">
        <v>0</v>
      </c>
      <c r="K120" t="n">
        <v>0</v>
      </c>
      <c r="L120" s="28" t="n">
        <v>45439</v>
      </c>
    </row>
    <row r="121">
      <c r="A121" t="n">
        <v>75138</v>
      </c>
      <c r="B121" t="n">
        <v>122</v>
      </c>
      <c r="C121" t="inlineStr">
        <is>
          <t>Arcos</t>
        </is>
      </c>
      <c r="D121" s="28" t="n">
        <v>45438</v>
      </c>
      <c r="E121" t="n">
        <v>614.54</v>
      </c>
      <c r="F121" t="inlineStr">
        <is>
          <t>PIX</t>
        </is>
      </c>
      <c r="G121" t="n">
        <v>0</v>
      </c>
      <c r="H121" t="n">
        <v>4.55</v>
      </c>
      <c r="I121" t="n">
        <v>609.99</v>
      </c>
      <c r="J121" t="n">
        <v>0</v>
      </c>
      <c r="K121" t="n">
        <v>609.99</v>
      </c>
      <c r="L121" s="28" t="n">
        <v>45439</v>
      </c>
    </row>
    <row r="122">
      <c r="A122" t="n">
        <v>75142</v>
      </c>
      <c r="B122" t="n">
        <v>122</v>
      </c>
      <c r="C122" t="inlineStr">
        <is>
          <t>Arcos</t>
        </is>
      </c>
      <c r="D122" s="28" t="n">
        <v>45438</v>
      </c>
      <c r="E122" t="n">
        <v>83.62</v>
      </c>
      <c r="F122" t="inlineStr">
        <is>
          <t>VOUCHER</t>
        </is>
      </c>
      <c r="G122" t="n">
        <v>0</v>
      </c>
      <c r="H122" t="n">
        <v>0</v>
      </c>
      <c r="I122" t="n">
        <v>83.62</v>
      </c>
      <c r="J122" t="n">
        <v>0</v>
      </c>
      <c r="K122" t="n">
        <v>0</v>
      </c>
      <c r="L122" s="28" t="n">
        <v>45439</v>
      </c>
    </row>
    <row r="123">
      <c r="A123" t="n">
        <v>75331</v>
      </c>
      <c r="B123" t="n">
        <v>122</v>
      </c>
      <c r="C123" t="inlineStr">
        <is>
          <t>Arcos</t>
        </is>
      </c>
      <c r="D123" s="28" t="n">
        <v>45439</v>
      </c>
      <c r="E123" t="n">
        <v>153.68</v>
      </c>
      <c r="F123" t="inlineStr">
        <is>
          <t>CRÉDITO</t>
        </is>
      </c>
      <c r="G123" t="n">
        <v>0</v>
      </c>
      <c r="H123" t="n">
        <v>2.46</v>
      </c>
      <c r="I123" t="n">
        <v>151.22</v>
      </c>
      <c r="J123" t="n">
        <v>0</v>
      </c>
      <c r="K123" t="n">
        <v>151.22</v>
      </c>
      <c r="L123" s="28" t="n">
        <v>45469</v>
      </c>
    </row>
    <row r="124">
      <c r="A124" t="n">
        <v>75570</v>
      </c>
      <c r="B124" t="n">
        <v>122</v>
      </c>
      <c r="C124" t="inlineStr">
        <is>
          <t>Arcos</t>
        </is>
      </c>
      <c r="D124" s="28" t="n">
        <v>45440</v>
      </c>
      <c r="E124" t="n">
        <v>568.39</v>
      </c>
      <c r="F124" t="inlineStr">
        <is>
          <t>PIX</t>
        </is>
      </c>
      <c r="G124" t="n">
        <v>0</v>
      </c>
      <c r="H124" t="n">
        <v>4.21</v>
      </c>
      <c r="I124" t="n">
        <v>564.1799999999999</v>
      </c>
      <c r="J124" t="n">
        <v>0</v>
      </c>
      <c r="K124" t="n">
        <v>564.1799999999999</v>
      </c>
      <c r="L124" s="28" t="n">
        <v>45441</v>
      </c>
    </row>
    <row r="125">
      <c r="A125" t="n">
        <v>75575</v>
      </c>
      <c r="B125" t="n">
        <v>122</v>
      </c>
      <c r="C125" t="inlineStr">
        <is>
          <t>Arcos</t>
        </is>
      </c>
      <c r="D125" s="28" t="n">
        <v>45440</v>
      </c>
      <c r="E125" t="n">
        <v>2720.79</v>
      </c>
      <c r="F125" t="inlineStr">
        <is>
          <t>DÉBITO</t>
        </is>
      </c>
      <c r="G125" t="n">
        <v>0</v>
      </c>
      <c r="H125" t="n">
        <v>25.85</v>
      </c>
      <c r="I125" t="n">
        <v>2694.94</v>
      </c>
      <c r="J125" t="n">
        <v>0</v>
      </c>
      <c r="K125" t="n">
        <v>2694.94</v>
      </c>
      <c r="L125" s="28" t="n">
        <v>45441</v>
      </c>
    </row>
    <row r="126">
      <c r="A126" t="n">
        <v>75574</v>
      </c>
      <c r="B126" t="n">
        <v>122</v>
      </c>
      <c r="C126" t="inlineStr">
        <is>
          <t>Arcos</t>
        </is>
      </c>
      <c r="D126" s="28" t="n">
        <v>45440</v>
      </c>
      <c r="E126" t="n">
        <v>115.64</v>
      </c>
      <c r="F126" t="inlineStr">
        <is>
          <t>VOUCHER</t>
        </is>
      </c>
      <c r="G126" t="n">
        <v>0</v>
      </c>
      <c r="H126" t="n">
        <v>0</v>
      </c>
      <c r="I126" t="n">
        <v>115.64</v>
      </c>
      <c r="J126" t="n">
        <v>0</v>
      </c>
      <c r="K126" t="n">
        <v>0</v>
      </c>
      <c r="L126" s="28" t="n">
        <v>45441</v>
      </c>
    </row>
    <row r="127">
      <c r="A127" t="n">
        <v>75565</v>
      </c>
      <c r="B127" t="n">
        <v>122</v>
      </c>
      <c r="C127" t="inlineStr">
        <is>
          <t>Arcos</t>
        </is>
      </c>
      <c r="D127" s="28" t="n">
        <v>45440</v>
      </c>
      <c r="E127" t="n">
        <v>6345.23</v>
      </c>
      <c r="F127" t="inlineStr">
        <is>
          <t>CRÉDITO</t>
        </is>
      </c>
      <c r="G127" t="n">
        <v>0</v>
      </c>
      <c r="H127" t="n">
        <v>101.52</v>
      </c>
      <c r="I127" t="n">
        <v>6243.71</v>
      </c>
      <c r="J127" t="n">
        <v>0</v>
      </c>
      <c r="K127" t="n">
        <v>6243.71</v>
      </c>
      <c r="L127" s="28" t="n">
        <v>45470</v>
      </c>
    </row>
    <row r="128">
      <c r="A128" t="n">
        <v>75566</v>
      </c>
      <c r="B128" t="n">
        <v>122</v>
      </c>
      <c r="C128" t="inlineStr">
        <is>
          <t>Arcos</t>
        </is>
      </c>
      <c r="D128" s="28" t="n">
        <v>45440</v>
      </c>
      <c r="E128" t="n">
        <v>168.37</v>
      </c>
      <c r="F128" t="inlineStr">
        <is>
          <t>DINHEIRO</t>
        </is>
      </c>
      <c r="G128" t="n">
        <v>0</v>
      </c>
      <c r="H128" t="n">
        <v>0</v>
      </c>
      <c r="I128" t="n">
        <v>168.37</v>
      </c>
      <c r="J128" t="n">
        <v>0</v>
      </c>
      <c r="K128" t="n">
        <v>0</v>
      </c>
      <c r="L128" s="28" t="n">
        <v>45441</v>
      </c>
    </row>
    <row r="129">
      <c r="A129" t="n">
        <v>75845</v>
      </c>
      <c r="B129" t="n">
        <v>122</v>
      </c>
      <c r="C129" t="inlineStr">
        <is>
          <t>Arcos</t>
        </is>
      </c>
      <c r="D129" s="28" t="n">
        <v>45441</v>
      </c>
      <c r="E129" t="n">
        <v>10131.11</v>
      </c>
      <c r="F129" t="inlineStr">
        <is>
          <t>DÉBITO</t>
        </is>
      </c>
      <c r="G129" t="n">
        <v>0</v>
      </c>
      <c r="H129" t="n">
        <v>96.25</v>
      </c>
      <c r="I129" t="n">
        <v>10034.86</v>
      </c>
      <c r="J129" t="n">
        <v>0</v>
      </c>
      <c r="K129" t="n">
        <v>10034.86</v>
      </c>
      <c r="L129" s="28" t="n">
        <v>45442</v>
      </c>
    </row>
    <row r="130">
      <c r="A130" t="n">
        <v>75835</v>
      </c>
      <c r="B130" t="n">
        <v>122</v>
      </c>
      <c r="C130" t="inlineStr">
        <is>
          <t>Arcos</t>
        </is>
      </c>
      <c r="D130" s="28" t="n">
        <v>45441</v>
      </c>
      <c r="E130" t="n">
        <v>31733.2</v>
      </c>
      <c r="F130" t="inlineStr">
        <is>
          <t>CRÉDITO</t>
        </is>
      </c>
      <c r="G130" t="n">
        <v>0</v>
      </c>
      <c r="H130" t="n">
        <v>507.73</v>
      </c>
      <c r="I130" t="n">
        <v>31225.47</v>
      </c>
      <c r="J130" t="n">
        <v>0</v>
      </c>
      <c r="K130" t="n">
        <v>31225.47</v>
      </c>
      <c r="L130" s="28" t="n">
        <v>45471</v>
      </c>
    </row>
    <row r="131">
      <c r="A131" t="n">
        <v>75836</v>
      </c>
      <c r="B131" t="n">
        <v>122</v>
      </c>
      <c r="C131" t="inlineStr">
        <is>
          <t>Arcos</t>
        </is>
      </c>
      <c r="D131" s="28" t="n">
        <v>45441</v>
      </c>
      <c r="E131" t="n">
        <v>688.28</v>
      </c>
      <c r="F131" t="inlineStr">
        <is>
          <t>DINHEIRO</t>
        </is>
      </c>
      <c r="G131" t="n">
        <v>0</v>
      </c>
      <c r="H131" t="n">
        <v>0</v>
      </c>
      <c r="I131" t="n">
        <v>688.28</v>
      </c>
      <c r="J131" t="n">
        <v>0</v>
      </c>
      <c r="K131" t="n">
        <v>0</v>
      </c>
      <c r="L131" s="28" t="n">
        <v>45442</v>
      </c>
    </row>
    <row r="132">
      <c r="A132" t="n">
        <v>75840</v>
      </c>
      <c r="B132" t="n">
        <v>122</v>
      </c>
      <c r="C132" t="inlineStr">
        <is>
          <t>Arcos</t>
        </is>
      </c>
      <c r="D132" s="28" t="n">
        <v>45441</v>
      </c>
      <c r="E132" t="n">
        <v>2171.85</v>
      </c>
      <c r="F132" t="inlineStr">
        <is>
          <t>PIX</t>
        </is>
      </c>
      <c r="G132" t="n">
        <v>0</v>
      </c>
      <c r="H132" t="n">
        <v>16.07</v>
      </c>
      <c r="I132" t="n">
        <v>2155.78</v>
      </c>
      <c r="J132" t="n">
        <v>0</v>
      </c>
      <c r="K132" t="n">
        <v>2155.78</v>
      </c>
      <c r="L132" s="28" t="n">
        <v>45442</v>
      </c>
    </row>
    <row r="133">
      <c r="A133" t="n">
        <v>75844</v>
      </c>
      <c r="B133" t="n">
        <v>122</v>
      </c>
      <c r="C133" t="inlineStr">
        <is>
          <t>Arcos</t>
        </is>
      </c>
      <c r="D133" s="28" t="n">
        <v>45441</v>
      </c>
      <c r="E133" t="n">
        <v>355.57</v>
      </c>
      <c r="F133" t="inlineStr">
        <is>
          <t>VOUCHER</t>
        </is>
      </c>
      <c r="G133" t="n">
        <v>0</v>
      </c>
      <c r="H133" t="n">
        <v>0</v>
      </c>
      <c r="I133" t="n">
        <v>355.57</v>
      </c>
      <c r="J133" t="n">
        <v>0</v>
      </c>
      <c r="K133" t="n">
        <v>0</v>
      </c>
      <c r="L133" s="28" t="n">
        <v>45442</v>
      </c>
    </row>
    <row r="134">
      <c r="A134" t="n">
        <v>76042</v>
      </c>
      <c r="B134" t="n">
        <v>122</v>
      </c>
      <c r="C134" t="inlineStr">
        <is>
          <t>Arcos</t>
        </is>
      </c>
      <c r="D134" s="28" t="n">
        <v>45442</v>
      </c>
      <c r="E134" t="n">
        <v>103.4</v>
      </c>
      <c r="F134" t="inlineStr">
        <is>
          <t>VOUCHER</t>
        </is>
      </c>
      <c r="G134" t="n">
        <v>0</v>
      </c>
      <c r="H134" t="n">
        <v>0</v>
      </c>
      <c r="I134" t="n">
        <v>103.4</v>
      </c>
      <c r="J134" t="n">
        <v>0</v>
      </c>
      <c r="K134" t="n">
        <v>0</v>
      </c>
      <c r="L134" s="28" t="n">
        <v>45443</v>
      </c>
    </row>
    <row r="135">
      <c r="A135" t="n">
        <v>76043</v>
      </c>
      <c r="B135" t="n">
        <v>122</v>
      </c>
      <c r="C135" t="inlineStr">
        <is>
          <t>Arcos</t>
        </is>
      </c>
      <c r="D135" s="28" t="n">
        <v>45442</v>
      </c>
      <c r="E135" t="n">
        <v>21057.79</v>
      </c>
      <c r="F135" t="inlineStr">
        <is>
          <t>DÉBITO</t>
        </is>
      </c>
      <c r="G135" t="n">
        <v>0</v>
      </c>
      <c r="H135" t="n">
        <v>200.05</v>
      </c>
      <c r="I135" t="n">
        <v>20857.74</v>
      </c>
      <c r="J135" t="n">
        <v>0</v>
      </c>
      <c r="K135" t="n">
        <v>20857.74</v>
      </c>
      <c r="L135" s="28" t="n">
        <v>45443</v>
      </c>
    </row>
    <row r="136">
      <c r="A136" t="n">
        <v>76038</v>
      </c>
      <c r="B136" t="n">
        <v>122</v>
      </c>
      <c r="C136" t="inlineStr">
        <is>
          <t>Arcos</t>
        </is>
      </c>
      <c r="D136" s="28" t="n">
        <v>45442</v>
      </c>
      <c r="E136" t="n">
        <v>3401.91</v>
      </c>
      <c r="F136" t="inlineStr">
        <is>
          <t>PIX</t>
        </is>
      </c>
      <c r="G136" t="n">
        <v>0</v>
      </c>
      <c r="H136" t="n">
        <v>25.17</v>
      </c>
      <c r="I136" t="n">
        <v>3376.74</v>
      </c>
      <c r="J136" t="n">
        <v>0</v>
      </c>
      <c r="K136" t="n">
        <v>3376.74</v>
      </c>
      <c r="L136" s="28" t="n">
        <v>45443</v>
      </c>
    </row>
    <row r="137">
      <c r="A137" t="n">
        <v>76035</v>
      </c>
      <c r="B137" t="n">
        <v>122</v>
      </c>
      <c r="C137" t="inlineStr">
        <is>
          <t>Arcos</t>
        </is>
      </c>
      <c r="D137" s="28" t="n">
        <v>45442</v>
      </c>
      <c r="E137" t="n">
        <v>39.55</v>
      </c>
      <c r="F137" t="inlineStr">
        <is>
          <t>APP</t>
        </is>
      </c>
      <c r="G137" t="n">
        <v>0</v>
      </c>
      <c r="H137" t="n">
        <v>0.29</v>
      </c>
      <c r="I137" t="n">
        <v>39.26</v>
      </c>
      <c r="J137" t="n">
        <v>0</v>
      </c>
      <c r="K137" t="n">
        <v>39.26</v>
      </c>
      <c r="L137" s="28" t="n">
        <v>45443</v>
      </c>
    </row>
    <row r="138">
      <c r="A138" t="n">
        <v>76034</v>
      </c>
      <c r="B138" t="n">
        <v>122</v>
      </c>
      <c r="C138" t="inlineStr">
        <is>
          <t>Arcos</t>
        </is>
      </c>
      <c r="D138" s="28" t="n">
        <v>45442</v>
      </c>
      <c r="E138" t="n">
        <v>1478.31</v>
      </c>
      <c r="F138" t="inlineStr">
        <is>
          <t>DINHEIRO</t>
        </is>
      </c>
      <c r="G138" t="n">
        <v>0</v>
      </c>
      <c r="H138" t="n">
        <v>0</v>
      </c>
      <c r="I138" t="n">
        <v>1478.31</v>
      </c>
      <c r="J138" t="n">
        <v>0</v>
      </c>
      <c r="K138" t="n">
        <v>0</v>
      </c>
      <c r="L138" s="28" t="n">
        <v>45443</v>
      </c>
    </row>
    <row r="139">
      <c r="A139" t="n">
        <v>76033</v>
      </c>
      <c r="B139" t="n">
        <v>122</v>
      </c>
      <c r="C139" t="inlineStr">
        <is>
          <t>Arcos</t>
        </is>
      </c>
      <c r="D139" s="28" t="n">
        <v>45442</v>
      </c>
      <c r="E139" t="n">
        <v>32432.77</v>
      </c>
      <c r="F139" t="inlineStr">
        <is>
          <t>CRÉDITO</t>
        </is>
      </c>
      <c r="G139" t="n">
        <v>0</v>
      </c>
      <c r="H139" t="n">
        <v>518.92</v>
      </c>
      <c r="I139" t="n">
        <v>31913.85</v>
      </c>
      <c r="J139" t="n">
        <v>0</v>
      </c>
      <c r="K139" t="n">
        <v>31913.85</v>
      </c>
      <c r="L139" s="28" t="n">
        <v>45474</v>
      </c>
    </row>
    <row r="140">
      <c r="A140" t="n">
        <v>76280</v>
      </c>
      <c r="B140" t="n">
        <v>122</v>
      </c>
      <c r="C140" t="inlineStr">
        <is>
          <t>Arcos</t>
        </is>
      </c>
      <c r="D140" s="28" t="n">
        <v>45443</v>
      </c>
      <c r="E140" t="n">
        <v>1262.08</v>
      </c>
      <c r="F140" t="inlineStr">
        <is>
          <t>PIX</t>
        </is>
      </c>
      <c r="G140" t="n">
        <v>0</v>
      </c>
      <c r="H140" t="n">
        <v>9.34</v>
      </c>
      <c r="I140" t="n">
        <v>1252.74</v>
      </c>
      <c r="J140" t="n">
        <v>0</v>
      </c>
      <c r="K140" t="n">
        <v>1252.74</v>
      </c>
      <c r="L140" s="28" t="n">
        <v>45446</v>
      </c>
    </row>
    <row r="141">
      <c r="A141" t="n">
        <v>76284</v>
      </c>
      <c r="B141" t="n">
        <v>122</v>
      </c>
      <c r="C141" t="inlineStr">
        <is>
          <t>Arcos</t>
        </is>
      </c>
      <c r="D141" s="28" t="n">
        <v>45443</v>
      </c>
      <c r="E141" t="n">
        <v>271.2</v>
      </c>
      <c r="F141" t="inlineStr">
        <is>
          <t>VOUCHER</t>
        </is>
      </c>
      <c r="G141" t="n">
        <v>0</v>
      </c>
      <c r="H141" t="n">
        <v>0</v>
      </c>
      <c r="I141" t="n">
        <v>271.2</v>
      </c>
      <c r="J141" t="n">
        <v>0</v>
      </c>
      <c r="K141" t="n">
        <v>0</v>
      </c>
      <c r="L141" s="28" t="n">
        <v>45446</v>
      </c>
    </row>
    <row r="142">
      <c r="A142" t="n">
        <v>76285</v>
      </c>
      <c r="B142" t="n">
        <v>122</v>
      </c>
      <c r="C142" t="inlineStr">
        <is>
          <t>Arcos</t>
        </is>
      </c>
      <c r="D142" s="28" t="n">
        <v>45443</v>
      </c>
      <c r="E142" t="n">
        <v>21235.53</v>
      </c>
      <c r="F142" t="inlineStr">
        <is>
          <t>DÉBITO</t>
        </is>
      </c>
      <c r="G142" t="n">
        <v>0</v>
      </c>
      <c r="H142" t="n">
        <v>201.74</v>
      </c>
      <c r="I142" t="n">
        <v>21033.79</v>
      </c>
      <c r="J142" t="n">
        <v>0</v>
      </c>
      <c r="K142" t="n">
        <v>21033.79</v>
      </c>
      <c r="L142" s="28" t="n">
        <v>45446</v>
      </c>
    </row>
    <row r="143">
      <c r="A143" t="n">
        <v>76275</v>
      </c>
      <c r="B143" t="n">
        <v>122</v>
      </c>
      <c r="C143" t="inlineStr">
        <is>
          <t>Arcos</t>
        </is>
      </c>
      <c r="D143" s="28" t="n">
        <v>45443</v>
      </c>
      <c r="E143" t="n">
        <v>51091.34</v>
      </c>
      <c r="F143" t="inlineStr">
        <is>
          <t>CRÉDITO</t>
        </is>
      </c>
      <c r="G143" t="n">
        <v>0</v>
      </c>
      <c r="H143" t="n">
        <v>817.46</v>
      </c>
      <c r="I143" t="n">
        <v>50273.88</v>
      </c>
      <c r="J143" t="n">
        <v>0</v>
      </c>
      <c r="K143" t="n">
        <v>50273.88</v>
      </c>
      <c r="L143" s="28" t="n">
        <v>45474</v>
      </c>
    </row>
    <row r="144">
      <c r="A144" t="n">
        <v>76276</v>
      </c>
      <c r="B144" t="n">
        <v>122</v>
      </c>
      <c r="C144" t="inlineStr">
        <is>
          <t>Arcos</t>
        </is>
      </c>
      <c r="D144" s="28" t="n">
        <v>45443</v>
      </c>
      <c r="E144" t="n">
        <v>2136.94</v>
      </c>
      <c r="F144" t="inlineStr">
        <is>
          <t>DINHEIRO</t>
        </is>
      </c>
      <c r="G144" t="n">
        <v>0</v>
      </c>
      <c r="H144" t="n">
        <v>0</v>
      </c>
      <c r="I144" t="n">
        <v>2136.94</v>
      </c>
      <c r="J144" t="n">
        <v>0</v>
      </c>
      <c r="K144" t="n">
        <v>0</v>
      </c>
      <c r="L144" s="28" t="n">
        <v>45446</v>
      </c>
    </row>
    <row r="145">
      <c r="A145" t="n">
        <v>76536</v>
      </c>
      <c r="B145" t="n">
        <v>122</v>
      </c>
      <c r="C145" t="inlineStr">
        <is>
          <t>Arcos</t>
        </is>
      </c>
      <c r="D145" s="28" t="n">
        <v>45444</v>
      </c>
      <c r="E145" t="n">
        <v>750.72</v>
      </c>
      <c r="F145" t="inlineStr">
        <is>
          <t>VOUCHER</t>
        </is>
      </c>
      <c r="G145" t="n">
        <v>0</v>
      </c>
      <c r="H145" t="n">
        <v>0</v>
      </c>
      <c r="I145" t="n">
        <v>750.72</v>
      </c>
      <c r="J145" t="n">
        <v>6.01</v>
      </c>
      <c r="K145" t="n">
        <v>-6.01</v>
      </c>
      <c r="L145" s="28" t="n">
        <v>45446</v>
      </c>
    </row>
    <row r="146">
      <c r="A146" t="n">
        <v>76537</v>
      </c>
      <c r="B146" t="n">
        <v>122</v>
      </c>
      <c r="C146" t="inlineStr">
        <is>
          <t>Arcos</t>
        </is>
      </c>
      <c r="D146" s="28" t="n">
        <v>45444</v>
      </c>
      <c r="E146" t="n">
        <v>24706.96</v>
      </c>
      <c r="F146" t="inlineStr">
        <is>
          <t>DÉBITO</t>
        </is>
      </c>
      <c r="G146" t="n">
        <v>0</v>
      </c>
      <c r="H146" t="n">
        <v>234.72</v>
      </c>
      <c r="I146" t="n">
        <v>24472.24</v>
      </c>
      <c r="J146" t="n">
        <v>197.66</v>
      </c>
      <c r="K146" t="n">
        <v>24274.59</v>
      </c>
      <c r="L146" s="28" t="n">
        <v>45446</v>
      </c>
    </row>
    <row r="147">
      <c r="A147" t="n">
        <v>76532</v>
      </c>
      <c r="B147" t="n">
        <v>122</v>
      </c>
      <c r="C147" t="inlineStr">
        <is>
          <t>Arcos</t>
        </is>
      </c>
      <c r="D147" s="28" t="n">
        <v>45444</v>
      </c>
      <c r="E147" t="n">
        <v>3035.81</v>
      </c>
      <c r="F147" t="inlineStr">
        <is>
          <t>PIX</t>
        </is>
      </c>
      <c r="G147" t="n">
        <v>0</v>
      </c>
      <c r="H147" t="n">
        <v>22.46</v>
      </c>
      <c r="I147" t="n">
        <v>3013.35</v>
      </c>
      <c r="J147" t="n">
        <v>24.29</v>
      </c>
      <c r="K147" t="n">
        <v>2989.06</v>
      </c>
      <c r="L147" s="28" t="n">
        <v>45446</v>
      </c>
    </row>
    <row r="148">
      <c r="A148" t="n">
        <v>76528</v>
      </c>
      <c r="B148" t="n">
        <v>122</v>
      </c>
      <c r="C148" t="inlineStr">
        <is>
          <t>Arcos</t>
        </is>
      </c>
      <c r="D148" s="28" t="n">
        <v>45444</v>
      </c>
      <c r="E148" t="n">
        <v>1896.57</v>
      </c>
      <c r="F148" t="inlineStr">
        <is>
          <t>DINHEIRO</t>
        </is>
      </c>
      <c r="G148" t="n">
        <v>0</v>
      </c>
      <c r="H148" t="n">
        <v>0</v>
      </c>
      <c r="I148" t="n">
        <v>1896.57</v>
      </c>
      <c r="J148" t="n">
        <v>15.17</v>
      </c>
      <c r="K148" t="n">
        <v>-15.17</v>
      </c>
      <c r="L148" s="28" t="n">
        <v>45446</v>
      </c>
    </row>
    <row r="149">
      <c r="A149" t="n">
        <v>76527</v>
      </c>
      <c r="B149" t="n">
        <v>122</v>
      </c>
      <c r="C149" t="inlineStr">
        <is>
          <t>Arcos</t>
        </is>
      </c>
      <c r="D149" s="28" t="n">
        <v>45444</v>
      </c>
      <c r="E149" t="n">
        <v>50350.89</v>
      </c>
      <c r="F149" t="inlineStr">
        <is>
          <t>CRÉDITO</t>
        </is>
      </c>
      <c r="G149" t="n">
        <v>0</v>
      </c>
      <c r="H149" t="n">
        <v>805.61</v>
      </c>
      <c r="I149" t="n">
        <v>49545.28</v>
      </c>
      <c r="J149" t="n">
        <v>402.81</v>
      </c>
      <c r="K149" t="n">
        <v>49142.47</v>
      </c>
      <c r="L149" s="28" t="n">
        <v>45474</v>
      </c>
    </row>
    <row r="150">
      <c r="A150" t="n">
        <v>76681</v>
      </c>
      <c r="B150" t="n">
        <v>122</v>
      </c>
      <c r="C150" t="inlineStr">
        <is>
          <t>Arcos</t>
        </is>
      </c>
      <c r="D150" s="28" t="n">
        <v>45445</v>
      </c>
      <c r="E150" t="n">
        <v>3466.35</v>
      </c>
      <c r="F150" t="inlineStr">
        <is>
          <t>DÉBITO</t>
        </is>
      </c>
      <c r="G150" t="n">
        <v>0</v>
      </c>
      <c r="H150" t="n">
        <v>32.93</v>
      </c>
      <c r="I150" t="n">
        <v>3433.42</v>
      </c>
      <c r="J150" t="n">
        <v>27.73</v>
      </c>
      <c r="K150" t="n">
        <v>3405.69</v>
      </c>
      <c r="L150" s="28" t="n">
        <v>45446</v>
      </c>
    </row>
    <row r="151">
      <c r="A151" t="n">
        <v>76672</v>
      </c>
      <c r="B151" t="n">
        <v>122</v>
      </c>
      <c r="C151" t="inlineStr">
        <is>
          <t>Arcos</t>
        </is>
      </c>
      <c r="D151" s="28" t="n">
        <v>45445</v>
      </c>
      <c r="E151" t="n">
        <v>319.74</v>
      </c>
      <c r="F151" t="inlineStr">
        <is>
          <t>DINHEIRO</t>
        </is>
      </c>
      <c r="G151" t="n">
        <v>0</v>
      </c>
      <c r="H151" t="n">
        <v>0</v>
      </c>
      <c r="I151" t="n">
        <v>319.74</v>
      </c>
      <c r="J151" t="n">
        <v>2.56</v>
      </c>
      <c r="K151" t="n">
        <v>-2.56</v>
      </c>
      <c r="L151" s="28" t="n">
        <v>45446</v>
      </c>
    </row>
    <row r="152">
      <c r="A152" t="n">
        <v>76673</v>
      </c>
      <c r="B152" t="n">
        <v>122</v>
      </c>
      <c r="C152" t="inlineStr">
        <is>
          <t>Arcos</t>
        </is>
      </c>
      <c r="D152" s="28" t="n">
        <v>45445</v>
      </c>
      <c r="E152" t="n">
        <v>3</v>
      </c>
      <c r="F152" t="inlineStr">
        <is>
          <t>APP</t>
        </is>
      </c>
      <c r="G152" t="n">
        <v>0</v>
      </c>
      <c r="H152" t="n">
        <v>0.02</v>
      </c>
      <c r="I152" t="n">
        <v>2.98</v>
      </c>
      <c r="J152" t="n">
        <v>0.02</v>
      </c>
      <c r="K152" t="n">
        <v>2.95</v>
      </c>
      <c r="L152" s="28" t="n">
        <v>45446</v>
      </c>
    </row>
    <row r="153">
      <c r="A153" t="n">
        <v>76671</v>
      </c>
      <c r="B153" t="n">
        <v>122</v>
      </c>
      <c r="C153" t="inlineStr">
        <is>
          <t>Arcos</t>
        </is>
      </c>
      <c r="D153" s="28" t="n">
        <v>45445</v>
      </c>
      <c r="E153" t="n">
        <v>8188.57</v>
      </c>
      <c r="F153" t="inlineStr">
        <is>
          <t>CRÉDITO</t>
        </is>
      </c>
      <c r="G153" t="n">
        <v>0</v>
      </c>
      <c r="H153" t="n">
        <v>131.02</v>
      </c>
      <c r="I153" t="n">
        <v>8057.55</v>
      </c>
      <c r="J153" t="n">
        <v>65.51000000000001</v>
      </c>
      <c r="K153" t="n">
        <v>7992.04</v>
      </c>
      <c r="L153" s="28" t="n">
        <v>45475</v>
      </c>
    </row>
    <row r="154">
      <c r="A154" t="n">
        <v>76676</v>
      </c>
      <c r="B154" t="n">
        <v>122</v>
      </c>
      <c r="C154" t="inlineStr">
        <is>
          <t>Arcos</t>
        </is>
      </c>
      <c r="D154" s="28" t="n">
        <v>45445</v>
      </c>
      <c r="E154" t="n">
        <v>572.9</v>
      </c>
      <c r="F154" t="inlineStr">
        <is>
          <t>PIX</t>
        </is>
      </c>
      <c r="G154" t="n">
        <v>0</v>
      </c>
      <c r="H154" t="n">
        <v>4.24</v>
      </c>
      <c r="I154" t="n">
        <v>568.66</v>
      </c>
      <c r="J154" t="n">
        <v>4.58</v>
      </c>
      <c r="K154" t="n">
        <v>564.08</v>
      </c>
      <c r="L154" s="28" t="n">
        <v>45446</v>
      </c>
    </row>
    <row r="155">
      <c r="A155" t="n">
        <v>76680</v>
      </c>
      <c r="B155" t="n">
        <v>122</v>
      </c>
      <c r="C155" t="inlineStr">
        <is>
          <t>Arcos</t>
        </is>
      </c>
      <c r="D155" s="28" t="n">
        <v>45445</v>
      </c>
      <c r="E155" t="n">
        <v>642.6799999999999</v>
      </c>
      <c r="F155" t="inlineStr">
        <is>
          <t>VOUCHER</t>
        </is>
      </c>
      <c r="G155" t="n">
        <v>0</v>
      </c>
      <c r="H155" t="n">
        <v>0</v>
      </c>
      <c r="I155" t="n">
        <v>642.6799999999999</v>
      </c>
      <c r="J155" t="n">
        <v>5.14</v>
      </c>
      <c r="K155" t="n">
        <v>-5.14</v>
      </c>
      <c r="L155" s="28" t="n">
        <v>45446</v>
      </c>
    </row>
    <row r="156">
      <c r="A156" t="n">
        <v>77077</v>
      </c>
      <c r="B156" t="n">
        <v>122</v>
      </c>
      <c r="C156" t="inlineStr">
        <is>
          <t>Arcos</t>
        </is>
      </c>
      <c r="D156" s="28" t="n">
        <v>45447</v>
      </c>
      <c r="E156" t="n">
        <v>9263.59</v>
      </c>
      <c r="F156" t="inlineStr">
        <is>
          <t>DÉBITO</t>
        </is>
      </c>
      <c r="G156" t="n">
        <v>0</v>
      </c>
      <c r="H156" t="n">
        <v>88</v>
      </c>
      <c r="I156" t="n">
        <v>9175.59</v>
      </c>
      <c r="J156" t="n">
        <v>74.11</v>
      </c>
      <c r="K156" t="n">
        <v>9101.48</v>
      </c>
      <c r="L156" s="28" t="n">
        <v>45448</v>
      </c>
    </row>
    <row r="157">
      <c r="A157" t="n">
        <v>77067</v>
      </c>
      <c r="B157" t="n">
        <v>122</v>
      </c>
      <c r="C157" t="inlineStr">
        <is>
          <t>Arcos</t>
        </is>
      </c>
      <c r="D157" s="28" t="n">
        <v>45447</v>
      </c>
      <c r="E157" t="n">
        <v>22673.21</v>
      </c>
      <c r="F157" t="inlineStr">
        <is>
          <t>CRÉDITO</t>
        </is>
      </c>
      <c r="G157" t="n">
        <v>0</v>
      </c>
      <c r="H157" t="n">
        <v>362.77</v>
      </c>
      <c r="I157" t="n">
        <v>22310.44</v>
      </c>
      <c r="J157" t="n">
        <v>181.39</v>
      </c>
      <c r="K157" t="n">
        <v>22129.05</v>
      </c>
      <c r="L157" s="28" t="n">
        <v>45477</v>
      </c>
    </row>
    <row r="158">
      <c r="A158" t="n">
        <v>77068</v>
      </c>
      <c r="B158" t="n">
        <v>122</v>
      </c>
      <c r="C158" t="inlineStr">
        <is>
          <t>Arcos</t>
        </is>
      </c>
      <c r="D158" s="28" t="n">
        <v>45447</v>
      </c>
      <c r="E158" t="n">
        <v>209.05</v>
      </c>
      <c r="F158" t="inlineStr">
        <is>
          <t>DINHEIRO</t>
        </is>
      </c>
      <c r="G158" t="n">
        <v>0</v>
      </c>
      <c r="H158" t="n">
        <v>0</v>
      </c>
      <c r="I158" t="n">
        <v>209.05</v>
      </c>
      <c r="J158" t="n">
        <v>1.67</v>
      </c>
      <c r="K158" t="n">
        <v>-1.67</v>
      </c>
      <c r="L158" s="28" t="n">
        <v>45448</v>
      </c>
    </row>
    <row r="159">
      <c r="A159" t="n">
        <v>77072</v>
      </c>
      <c r="B159" t="n">
        <v>122</v>
      </c>
      <c r="C159" t="inlineStr">
        <is>
          <t>Arcos</t>
        </is>
      </c>
      <c r="D159" s="28" t="n">
        <v>45447</v>
      </c>
      <c r="E159" t="n">
        <v>1609.49</v>
      </c>
      <c r="F159" t="inlineStr">
        <is>
          <t>PIX</t>
        </is>
      </c>
      <c r="G159" t="n">
        <v>0</v>
      </c>
      <c r="H159" t="n">
        <v>11.91</v>
      </c>
      <c r="I159" t="n">
        <v>1597.58</v>
      </c>
      <c r="J159" t="n">
        <v>12.88</v>
      </c>
      <c r="K159" t="n">
        <v>1584.7</v>
      </c>
      <c r="L159" s="28" t="n">
        <v>45448</v>
      </c>
    </row>
    <row r="160">
      <c r="A160" t="n">
        <v>77076</v>
      </c>
      <c r="B160" t="n">
        <v>122</v>
      </c>
      <c r="C160" t="inlineStr">
        <is>
          <t>Arcos</t>
        </is>
      </c>
      <c r="D160" s="28" t="n">
        <v>45447</v>
      </c>
      <c r="E160" t="n">
        <v>185.92</v>
      </c>
      <c r="F160" t="inlineStr">
        <is>
          <t>VOUCHER</t>
        </is>
      </c>
      <c r="G160" t="n">
        <v>0</v>
      </c>
      <c r="H160" t="n">
        <v>0</v>
      </c>
      <c r="I160" t="n">
        <v>185.92</v>
      </c>
      <c r="J160" t="n">
        <v>1.49</v>
      </c>
      <c r="K160" t="n">
        <v>-1.49</v>
      </c>
      <c r="L160" s="28" t="n">
        <v>45448</v>
      </c>
    </row>
    <row r="161">
      <c r="A161" t="n">
        <v>77355</v>
      </c>
      <c r="B161" t="n">
        <v>122</v>
      </c>
      <c r="C161" t="inlineStr">
        <is>
          <t>Arcos</t>
        </is>
      </c>
      <c r="D161" s="28" t="n">
        <v>45448</v>
      </c>
      <c r="E161" t="n">
        <v>25709.45</v>
      </c>
      <c r="F161" t="inlineStr">
        <is>
          <t>CRÉDITO</t>
        </is>
      </c>
      <c r="G161" t="n">
        <v>0</v>
      </c>
      <c r="H161" t="n">
        <v>411.35</v>
      </c>
      <c r="I161" t="n">
        <v>25298.1</v>
      </c>
      <c r="J161" t="n">
        <v>205.68</v>
      </c>
      <c r="K161" t="n">
        <v>25092.42</v>
      </c>
      <c r="L161" s="28" t="n">
        <v>45478</v>
      </c>
    </row>
    <row r="162">
      <c r="A162" t="n">
        <v>77365</v>
      </c>
      <c r="B162" t="n">
        <v>122</v>
      </c>
      <c r="C162" t="inlineStr">
        <is>
          <t>Arcos</t>
        </is>
      </c>
      <c r="D162" s="28" t="n">
        <v>45448</v>
      </c>
      <c r="E162" t="n">
        <v>9872.969999999999</v>
      </c>
      <c r="F162" t="inlineStr">
        <is>
          <t>DÉBITO</t>
        </is>
      </c>
      <c r="G162" t="n">
        <v>0</v>
      </c>
      <c r="H162" t="n">
        <v>93.79000000000001</v>
      </c>
      <c r="I162" t="n">
        <v>9779.18</v>
      </c>
      <c r="J162" t="n">
        <v>78.98</v>
      </c>
      <c r="K162" t="n">
        <v>9700.190000000001</v>
      </c>
      <c r="L162" s="28" t="n">
        <v>45449</v>
      </c>
    </row>
    <row r="163">
      <c r="A163" t="n">
        <v>77364</v>
      </c>
      <c r="B163" t="n">
        <v>122</v>
      </c>
      <c r="C163" t="inlineStr">
        <is>
          <t>Arcos</t>
        </is>
      </c>
      <c r="D163" s="28" t="n">
        <v>45448</v>
      </c>
      <c r="E163" t="n">
        <v>691.5599999999999</v>
      </c>
      <c r="F163" t="inlineStr">
        <is>
          <t>VOUCHER</t>
        </is>
      </c>
      <c r="G163" t="n">
        <v>0</v>
      </c>
      <c r="H163" t="n">
        <v>0</v>
      </c>
      <c r="I163" t="n">
        <v>691.5599999999999</v>
      </c>
      <c r="J163" t="n">
        <v>5.53</v>
      </c>
      <c r="K163" t="n">
        <v>-5.53</v>
      </c>
      <c r="L163" s="28" t="n">
        <v>45449</v>
      </c>
    </row>
    <row r="164">
      <c r="A164" t="n">
        <v>77360</v>
      </c>
      <c r="B164" t="n">
        <v>122</v>
      </c>
      <c r="C164" t="inlineStr">
        <is>
          <t>Arcos</t>
        </is>
      </c>
      <c r="D164" s="28" t="n">
        <v>45448</v>
      </c>
      <c r="E164" t="n">
        <v>1586.95</v>
      </c>
      <c r="F164" t="inlineStr">
        <is>
          <t>PIX</t>
        </is>
      </c>
      <c r="G164" t="n">
        <v>0</v>
      </c>
      <c r="H164" t="n">
        <v>11.74</v>
      </c>
      <c r="I164" t="n">
        <v>1575.21</v>
      </c>
      <c r="J164" t="n">
        <v>12.7</v>
      </c>
      <c r="K164" t="n">
        <v>1562.51</v>
      </c>
      <c r="L164" s="28" t="n">
        <v>45449</v>
      </c>
    </row>
    <row r="165">
      <c r="A165" t="n">
        <v>77356</v>
      </c>
      <c r="B165" t="n">
        <v>122</v>
      </c>
      <c r="C165" t="inlineStr">
        <is>
          <t>Arcos</t>
        </is>
      </c>
      <c r="D165" s="28" t="n">
        <v>45448</v>
      </c>
      <c r="E165" t="n">
        <v>32.77</v>
      </c>
      <c r="F165" t="inlineStr">
        <is>
          <t>DINHEIRO</t>
        </is>
      </c>
      <c r="G165" t="n">
        <v>0</v>
      </c>
      <c r="H165" t="n">
        <v>0</v>
      </c>
      <c r="I165" t="n">
        <v>32.77</v>
      </c>
      <c r="J165" t="n">
        <v>0.26</v>
      </c>
      <c r="K165" t="n">
        <v>-0.26</v>
      </c>
      <c r="L165" s="28" t="n">
        <v>45449</v>
      </c>
    </row>
    <row r="166">
      <c r="A166" t="n">
        <v>77607</v>
      </c>
      <c r="B166" t="n">
        <v>122</v>
      </c>
      <c r="C166" t="inlineStr">
        <is>
          <t>Arcos</t>
        </is>
      </c>
      <c r="D166" s="28" t="n">
        <v>45449</v>
      </c>
      <c r="E166" t="n">
        <v>18487.58</v>
      </c>
      <c r="F166" t="inlineStr">
        <is>
          <t>CRÉDITO</t>
        </is>
      </c>
      <c r="G166" t="n">
        <v>0</v>
      </c>
      <c r="H166" t="n">
        <v>295.8</v>
      </c>
      <c r="I166" t="n">
        <v>18191.78</v>
      </c>
      <c r="J166" t="n">
        <v>147.9</v>
      </c>
      <c r="K166" t="n">
        <v>18043.88</v>
      </c>
      <c r="L166" s="28" t="n">
        <v>45481</v>
      </c>
    </row>
    <row r="167">
      <c r="A167" t="n">
        <v>77617</v>
      </c>
      <c r="B167" t="n">
        <v>122</v>
      </c>
      <c r="C167" t="inlineStr">
        <is>
          <t>Arcos</t>
        </is>
      </c>
      <c r="D167" s="28" t="n">
        <v>45449</v>
      </c>
      <c r="E167" t="n">
        <v>6966.14</v>
      </c>
      <c r="F167" t="inlineStr">
        <is>
          <t>DÉBITO</t>
        </is>
      </c>
      <c r="G167" t="n">
        <v>0</v>
      </c>
      <c r="H167" t="n">
        <v>66.18000000000001</v>
      </c>
      <c r="I167" t="n">
        <v>6899.96</v>
      </c>
      <c r="J167" t="n">
        <v>55.73</v>
      </c>
      <c r="K167" t="n">
        <v>6844.23</v>
      </c>
      <c r="L167" s="28" t="n">
        <v>45450</v>
      </c>
    </row>
    <row r="168">
      <c r="A168" t="n">
        <v>77616</v>
      </c>
      <c r="B168" t="n">
        <v>122</v>
      </c>
      <c r="C168" t="inlineStr">
        <is>
          <t>Arcos</t>
        </is>
      </c>
      <c r="D168" s="28" t="n">
        <v>45449</v>
      </c>
      <c r="E168" t="n">
        <v>1090.24</v>
      </c>
      <c r="F168" t="inlineStr">
        <is>
          <t>VOUCHER</t>
        </is>
      </c>
      <c r="G168" t="n">
        <v>0</v>
      </c>
      <c r="H168" t="n">
        <v>0</v>
      </c>
      <c r="I168" t="n">
        <v>1090.24</v>
      </c>
      <c r="J168" t="n">
        <v>8.720000000000001</v>
      </c>
      <c r="K168" t="n">
        <v>-8.720000000000001</v>
      </c>
      <c r="L168" s="28" t="n">
        <v>45450</v>
      </c>
    </row>
    <row r="169">
      <c r="A169" t="n">
        <v>77612</v>
      </c>
      <c r="B169" t="n">
        <v>122</v>
      </c>
      <c r="C169" t="inlineStr">
        <is>
          <t>Arcos</t>
        </is>
      </c>
      <c r="D169" s="28" t="n">
        <v>45449</v>
      </c>
      <c r="E169" t="n">
        <v>731.27</v>
      </c>
      <c r="F169" t="inlineStr">
        <is>
          <t>PIX</t>
        </is>
      </c>
      <c r="G169" t="n">
        <v>0</v>
      </c>
      <c r="H169" t="n">
        <v>5.41</v>
      </c>
      <c r="I169" t="n">
        <v>725.86</v>
      </c>
      <c r="J169" t="n">
        <v>5.85</v>
      </c>
      <c r="K169" t="n">
        <v>720.01</v>
      </c>
      <c r="L169" s="28" t="n">
        <v>45450</v>
      </c>
    </row>
    <row r="170">
      <c r="A170" t="n">
        <v>77608</v>
      </c>
      <c r="B170" t="n">
        <v>122</v>
      </c>
      <c r="C170" t="inlineStr">
        <is>
          <t>Arcos</t>
        </is>
      </c>
      <c r="D170" s="28" t="n">
        <v>45449</v>
      </c>
      <c r="E170" t="n">
        <v>636.4</v>
      </c>
      <c r="F170" t="inlineStr">
        <is>
          <t>DINHEIRO</t>
        </is>
      </c>
      <c r="G170" t="n">
        <v>0</v>
      </c>
      <c r="H170" t="n">
        <v>0</v>
      </c>
      <c r="I170" t="n">
        <v>636.4</v>
      </c>
      <c r="J170" t="n">
        <v>5.09</v>
      </c>
      <c r="K170" t="n">
        <v>-5.09</v>
      </c>
      <c r="L170" s="28" t="n">
        <v>45450</v>
      </c>
    </row>
    <row r="171">
      <c r="A171" t="n">
        <v>77832</v>
      </c>
      <c r="B171" t="n">
        <v>122</v>
      </c>
      <c r="C171" t="inlineStr">
        <is>
          <t>Arcos</t>
        </is>
      </c>
      <c r="D171" s="28" t="n">
        <v>45450</v>
      </c>
      <c r="E171" t="n">
        <v>776.3099999999999</v>
      </c>
      <c r="F171" t="inlineStr">
        <is>
          <t>VOUCHER</t>
        </is>
      </c>
      <c r="G171" t="n">
        <v>0</v>
      </c>
      <c r="H171" t="n">
        <v>0</v>
      </c>
      <c r="I171" t="n">
        <v>776.3099999999999</v>
      </c>
      <c r="J171" t="n">
        <v>6.21</v>
      </c>
      <c r="K171" t="n">
        <v>-6.21</v>
      </c>
      <c r="L171" s="28" t="n">
        <v>45453</v>
      </c>
    </row>
    <row r="172">
      <c r="A172" t="n">
        <v>77823</v>
      </c>
      <c r="B172" t="n">
        <v>122</v>
      </c>
      <c r="C172" t="inlineStr">
        <is>
          <t>Arcos</t>
        </is>
      </c>
      <c r="D172" s="28" t="n">
        <v>45450</v>
      </c>
      <c r="E172" t="n">
        <v>47594.43</v>
      </c>
      <c r="F172" t="inlineStr">
        <is>
          <t>CRÉDITO</t>
        </is>
      </c>
      <c r="G172" t="n">
        <v>0</v>
      </c>
      <c r="H172" t="n">
        <v>761.51</v>
      </c>
      <c r="I172" t="n">
        <v>46832.92</v>
      </c>
      <c r="J172" t="n">
        <v>380.76</v>
      </c>
      <c r="K172" t="n">
        <v>46452.16</v>
      </c>
      <c r="L172" s="28" t="n">
        <v>45481</v>
      </c>
    </row>
    <row r="173">
      <c r="A173" t="n">
        <v>77824</v>
      </c>
      <c r="B173" t="n">
        <v>122</v>
      </c>
      <c r="C173" t="inlineStr">
        <is>
          <t>Arcos</t>
        </is>
      </c>
      <c r="D173" s="28" t="n">
        <v>45450</v>
      </c>
      <c r="E173" t="n">
        <v>1449.83</v>
      </c>
      <c r="F173" t="inlineStr">
        <is>
          <t>DINHEIRO</t>
        </is>
      </c>
      <c r="G173" t="n">
        <v>0</v>
      </c>
      <c r="H173" t="n">
        <v>0</v>
      </c>
      <c r="I173" t="n">
        <v>1449.83</v>
      </c>
      <c r="J173" t="n">
        <v>11.6</v>
      </c>
      <c r="K173" t="n">
        <v>-11.6</v>
      </c>
      <c r="L173" s="28" t="n">
        <v>45453</v>
      </c>
    </row>
    <row r="174">
      <c r="A174" t="n">
        <v>77825</v>
      </c>
      <c r="B174" t="n">
        <v>122</v>
      </c>
      <c r="C174" t="inlineStr">
        <is>
          <t>Arcos</t>
        </is>
      </c>
      <c r="D174" s="28" t="n">
        <v>45450</v>
      </c>
      <c r="E174" t="n">
        <v>30</v>
      </c>
      <c r="F174" t="inlineStr">
        <is>
          <t>APP</t>
        </is>
      </c>
      <c r="G174" t="n">
        <v>0</v>
      </c>
      <c r="H174" t="n">
        <v>0.22</v>
      </c>
      <c r="I174" t="n">
        <v>29.78</v>
      </c>
      <c r="J174" t="n">
        <v>0.24</v>
      </c>
      <c r="K174" t="n">
        <v>29.54</v>
      </c>
      <c r="L174" s="28" t="n">
        <v>45453</v>
      </c>
    </row>
    <row r="175">
      <c r="A175" t="n">
        <v>77828</v>
      </c>
      <c r="B175" t="n">
        <v>122</v>
      </c>
      <c r="C175" t="inlineStr">
        <is>
          <t>Arcos</t>
        </is>
      </c>
      <c r="D175" s="28" t="n">
        <v>45450</v>
      </c>
      <c r="E175" t="n">
        <v>1890.45</v>
      </c>
      <c r="F175" t="inlineStr">
        <is>
          <t>PIX</t>
        </is>
      </c>
      <c r="G175" t="n">
        <v>0</v>
      </c>
      <c r="H175" t="n">
        <v>13.99</v>
      </c>
      <c r="I175" t="n">
        <v>1876.46</v>
      </c>
      <c r="J175" t="n">
        <v>15.12</v>
      </c>
      <c r="K175" t="n">
        <v>1861.34</v>
      </c>
      <c r="L175" s="28" t="n">
        <v>45453</v>
      </c>
    </row>
    <row r="176">
      <c r="A176" t="n">
        <v>77833</v>
      </c>
      <c r="B176" t="n">
        <v>122</v>
      </c>
      <c r="C176" t="inlineStr">
        <is>
          <t>Arcos</t>
        </is>
      </c>
      <c r="D176" s="28" t="n">
        <v>45450</v>
      </c>
      <c r="E176" t="n">
        <v>16131.54</v>
      </c>
      <c r="F176" t="inlineStr">
        <is>
          <t>DÉBITO</t>
        </is>
      </c>
      <c r="G176" t="n">
        <v>0</v>
      </c>
      <c r="H176" t="n">
        <v>153.25</v>
      </c>
      <c r="I176" t="n">
        <v>15978.29</v>
      </c>
      <c r="J176" t="n">
        <v>129.05</v>
      </c>
      <c r="K176" t="n">
        <v>15849.24</v>
      </c>
      <c r="L176" s="28" t="n">
        <v>45453</v>
      </c>
    </row>
    <row r="177">
      <c r="A177" t="n">
        <v>78057</v>
      </c>
      <c r="B177" t="n">
        <v>122</v>
      </c>
      <c r="C177" t="inlineStr">
        <is>
          <t>Arcos</t>
        </is>
      </c>
      <c r="D177" s="28" t="n">
        <v>45451</v>
      </c>
      <c r="E177" t="n">
        <v>57752.38</v>
      </c>
      <c r="F177" t="inlineStr">
        <is>
          <t>CRÉDITO</t>
        </is>
      </c>
      <c r="G177" t="n">
        <v>0</v>
      </c>
      <c r="H177" t="n">
        <v>924.04</v>
      </c>
      <c r="I177" t="n">
        <v>56828.34</v>
      </c>
      <c r="J177" t="n">
        <v>462.02</v>
      </c>
      <c r="K177" t="n">
        <v>56366.32</v>
      </c>
      <c r="L177" s="28" t="n">
        <v>45481</v>
      </c>
    </row>
    <row r="178">
      <c r="A178" t="n">
        <v>78066</v>
      </c>
      <c r="B178" t="n">
        <v>122</v>
      </c>
      <c r="C178" t="inlineStr">
        <is>
          <t>Arcos</t>
        </is>
      </c>
      <c r="D178" s="28" t="n">
        <v>45451</v>
      </c>
      <c r="E178" t="n">
        <v>590.42</v>
      </c>
      <c r="F178" t="inlineStr">
        <is>
          <t>VOUCHER</t>
        </is>
      </c>
      <c r="G178" t="n">
        <v>0</v>
      </c>
      <c r="H178" t="n">
        <v>0</v>
      </c>
      <c r="I178" t="n">
        <v>590.42</v>
      </c>
      <c r="J178" t="n">
        <v>4.72</v>
      </c>
      <c r="K178" t="n">
        <v>-4.72</v>
      </c>
      <c r="L178" s="28" t="n">
        <v>45453</v>
      </c>
    </row>
    <row r="179">
      <c r="A179" t="n">
        <v>78058</v>
      </c>
      <c r="B179" t="n">
        <v>122</v>
      </c>
      <c r="C179" t="inlineStr">
        <is>
          <t>Arcos</t>
        </is>
      </c>
      <c r="D179" s="28" t="n">
        <v>45451</v>
      </c>
      <c r="E179" t="n">
        <v>2902.32</v>
      </c>
      <c r="F179" t="inlineStr">
        <is>
          <t>DINHEIRO</t>
        </is>
      </c>
      <c r="G179" t="n">
        <v>0</v>
      </c>
      <c r="H179" t="n">
        <v>0</v>
      </c>
      <c r="I179" t="n">
        <v>2902.32</v>
      </c>
      <c r="J179" t="n">
        <v>23.22</v>
      </c>
      <c r="K179" t="n">
        <v>-23.22</v>
      </c>
      <c r="L179" s="28" t="n">
        <v>45453</v>
      </c>
    </row>
    <row r="180">
      <c r="A180" t="n">
        <v>78062</v>
      </c>
      <c r="B180" t="n">
        <v>122</v>
      </c>
      <c r="C180" t="inlineStr">
        <is>
          <t>Arcos</t>
        </is>
      </c>
      <c r="D180" s="28" t="n">
        <v>45451</v>
      </c>
      <c r="E180" t="n">
        <v>3435.23</v>
      </c>
      <c r="F180" t="inlineStr">
        <is>
          <t>PIX</t>
        </is>
      </c>
      <c r="G180" t="n">
        <v>0</v>
      </c>
      <c r="H180" t="n">
        <v>25.42</v>
      </c>
      <c r="I180" t="n">
        <v>3409.81</v>
      </c>
      <c r="J180" t="n">
        <v>27.48</v>
      </c>
      <c r="K180" t="n">
        <v>3382.33</v>
      </c>
      <c r="L180" s="28" t="n">
        <v>45453</v>
      </c>
    </row>
    <row r="181">
      <c r="A181" t="n">
        <v>78067</v>
      </c>
      <c r="B181" t="n">
        <v>122</v>
      </c>
      <c r="C181" t="inlineStr">
        <is>
          <t>Arcos</t>
        </is>
      </c>
      <c r="D181" s="28" t="n">
        <v>45451</v>
      </c>
      <c r="E181" t="n">
        <v>24620.36</v>
      </c>
      <c r="F181" t="inlineStr">
        <is>
          <t>DÉBITO</t>
        </is>
      </c>
      <c r="G181" t="n">
        <v>0</v>
      </c>
      <c r="H181" t="n">
        <v>233.89</v>
      </c>
      <c r="I181" t="n">
        <v>24386.47</v>
      </c>
      <c r="J181" t="n">
        <v>190.13</v>
      </c>
      <c r="K181" t="n">
        <v>24196.34</v>
      </c>
      <c r="L181" s="28" t="n">
        <v>45453</v>
      </c>
    </row>
    <row r="182">
      <c r="A182" t="n">
        <v>78255</v>
      </c>
      <c r="B182" t="n">
        <v>122</v>
      </c>
      <c r="C182" t="inlineStr">
        <is>
          <t>Arcos</t>
        </is>
      </c>
      <c r="D182" s="28" t="n">
        <v>45452</v>
      </c>
      <c r="E182" t="n">
        <v>12373.62</v>
      </c>
      <c r="F182" t="inlineStr">
        <is>
          <t>CRÉDITO</t>
        </is>
      </c>
      <c r="G182" t="n">
        <v>0</v>
      </c>
      <c r="H182" t="n">
        <v>197.98</v>
      </c>
      <c r="I182" t="n">
        <v>12175.64</v>
      </c>
      <c r="J182" t="n">
        <v>0</v>
      </c>
      <c r="K182" t="n">
        <v>12175.64</v>
      </c>
      <c r="L182" s="28" t="n">
        <v>45482</v>
      </c>
    </row>
    <row r="183">
      <c r="A183" t="n">
        <v>78256</v>
      </c>
      <c r="B183" t="n">
        <v>122</v>
      </c>
      <c r="C183" t="inlineStr">
        <is>
          <t>Arcos</t>
        </is>
      </c>
      <c r="D183" s="28" t="n">
        <v>45452</v>
      </c>
      <c r="E183" t="n">
        <v>312</v>
      </c>
      <c r="F183" t="inlineStr">
        <is>
          <t>DINHEIRO</t>
        </is>
      </c>
      <c r="G183" t="n">
        <v>0</v>
      </c>
      <c r="H183" t="n">
        <v>0</v>
      </c>
      <c r="I183" t="n">
        <v>312</v>
      </c>
      <c r="J183" t="n">
        <v>0</v>
      </c>
      <c r="K183" t="n">
        <v>0</v>
      </c>
      <c r="L183" s="28" t="n">
        <v>45453</v>
      </c>
    </row>
    <row r="184">
      <c r="A184" t="n">
        <v>78260</v>
      </c>
      <c r="B184" t="n">
        <v>122</v>
      </c>
      <c r="C184" t="inlineStr">
        <is>
          <t>Arcos</t>
        </is>
      </c>
      <c r="D184" s="28" t="n">
        <v>45452</v>
      </c>
      <c r="E184" t="n">
        <v>977.52</v>
      </c>
      <c r="F184" t="inlineStr">
        <is>
          <t>PIX</t>
        </is>
      </c>
      <c r="G184" t="n">
        <v>0</v>
      </c>
      <c r="H184" t="n">
        <v>7.23</v>
      </c>
      <c r="I184" t="n">
        <v>970.29</v>
      </c>
      <c r="J184" t="n">
        <v>0</v>
      </c>
      <c r="K184" t="n">
        <v>970.29</v>
      </c>
      <c r="L184" s="28" t="n">
        <v>45453</v>
      </c>
    </row>
    <row r="185">
      <c r="A185" t="n">
        <v>78264</v>
      </c>
      <c r="B185" t="n">
        <v>122</v>
      </c>
      <c r="C185" t="inlineStr">
        <is>
          <t>Arcos</t>
        </is>
      </c>
      <c r="D185" s="28" t="n">
        <v>45452</v>
      </c>
      <c r="E185" t="n">
        <v>548.3200000000001</v>
      </c>
      <c r="F185" t="inlineStr">
        <is>
          <t>VOUCHER</t>
        </is>
      </c>
      <c r="G185" t="n">
        <v>0</v>
      </c>
      <c r="H185" t="n">
        <v>0</v>
      </c>
      <c r="I185" t="n">
        <v>548.3200000000001</v>
      </c>
      <c r="J185" t="n">
        <v>0</v>
      </c>
      <c r="K185" t="n">
        <v>0</v>
      </c>
      <c r="L185" s="28" t="n">
        <v>45453</v>
      </c>
    </row>
    <row r="186">
      <c r="A186" t="n">
        <v>78265</v>
      </c>
      <c r="B186" t="n">
        <v>122</v>
      </c>
      <c r="C186" t="inlineStr">
        <is>
          <t>Arcos</t>
        </is>
      </c>
      <c r="D186" s="28" t="n">
        <v>45452</v>
      </c>
      <c r="E186" t="n">
        <v>5874.47</v>
      </c>
      <c r="F186" t="inlineStr">
        <is>
          <t>DÉBITO</t>
        </is>
      </c>
      <c r="G186" t="n">
        <v>0</v>
      </c>
      <c r="H186" t="n">
        <v>55.81</v>
      </c>
      <c r="I186" t="n">
        <v>5818.66</v>
      </c>
      <c r="J186" t="n">
        <v>0</v>
      </c>
      <c r="K186" t="n">
        <v>5818.66</v>
      </c>
      <c r="L186" s="28" t="n">
        <v>45453</v>
      </c>
    </row>
    <row r="187">
      <c r="A187" t="n">
        <v>78481</v>
      </c>
      <c r="B187" t="n">
        <v>122</v>
      </c>
      <c r="C187" t="inlineStr">
        <is>
          <t>Arcos</t>
        </is>
      </c>
      <c r="D187" s="28" t="n">
        <v>45453</v>
      </c>
      <c r="E187" t="n">
        <v>1368</v>
      </c>
      <c r="F187" t="inlineStr">
        <is>
          <t>DÉBITO</t>
        </is>
      </c>
      <c r="G187" t="n">
        <v>0</v>
      </c>
      <c r="H187" t="n">
        <v>13</v>
      </c>
      <c r="I187" t="n">
        <v>1355</v>
      </c>
      <c r="J187" t="n">
        <v>0</v>
      </c>
      <c r="K187" t="n">
        <v>1355</v>
      </c>
      <c r="L187" s="28" t="n">
        <v>45454</v>
      </c>
    </row>
    <row r="188">
      <c r="A188" t="n">
        <v>78471</v>
      </c>
      <c r="B188" t="n">
        <v>122</v>
      </c>
      <c r="C188" t="inlineStr">
        <is>
          <t>Arcos</t>
        </is>
      </c>
      <c r="D188" s="28" t="n">
        <v>45453</v>
      </c>
      <c r="E188" t="n">
        <v>1002</v>
      </c>
      <c r="F188" t="inlineStr">
        <is>
          <t>CRÉDITO</t>
        </is>
      </c>
      <c r="G188" t="n">
        <v>0</v>
      </c>
      <c r="H188" t="n">
        <v>16.03</v>
      </c>
      <c r="I188" t="n">
        <v>985.97</v>
      </c>
      <c r="J188" t="n">
        <v>0</v>
      </c>
      <c r="K188" t="n">
        <v>985.97</v>
      </c>
      <c r="L188" s="28" t="n">
        <v>45483</v>
      </c>
    </row>
    <row r="189">
      <c r="A189" t="n">
        <v>78472</v>
      </c>
      <c r="B189" t="n">
        <v>122</v>
      </c>
      <c r="C189" t="inlineStr">
        <is>
          <t>Arcos</t>
        </is>
      </c>
      <c r="D189" s="28" t="n">
        <v>45453</v>
      </c>
      <c r="E189" t="n">
        <v>133</v>
      </c>
      <c r="F189" t="inlineStr">
        <is>
          <t>DINHEIRO</t>
        </is>
      </c>
      <c r="G189" t="n">
        <v>0</v>
      </c>
      <c r="H189" t="n">
        <v>0</v>
      </c>
      <c r="I189" t="n">
        <v>133</v>
      </c>
      <c r="J189" t="n">
        <v>0</v>
      </c>
      <c r="K189" t="n">
        <v>0</v>
      </c>
      <c r="L189" s="28" t="n">
        <v>45454</v>
      </c>
    </row>
    <row r="190">
      <c r="A190" t="n">
        <v>78476</v>
      </c>
      <c r="B190" t="n">
        <v>122</v>
      </c>
      <c r="C190" t="inlineStr">
        <is>
          <t>Arcos</t>
        </is>
      </c>
      <c r="D190" s="28" t="n">
        <v>45453</v>
      </c>
      <c r="E190" t="n">
        <v>276</v>
      </c>
      <c r="F190" t="inlineStr">
        <is>
          <t>PIX</t>
        </is>
      </c>
      <c r="G190" t="n">
        <v>0</v>
      </c>
      <c r="H190" t="n">
        <v>2.04</v>
      </c>
      <c r="I190" t="n">
        <v>273.96</v>
      </c>
      <c r="J190" t="n">
        <v>0</v>
      </c>
      <c r="K190" t="n">
        <v>273.96</v>
      </c>
      <c r="L190" s="28" t="n">
        <v>45454</v>
      </c>
    </row>
    <row r="191">
      <c r="A191" t="n">
        <v>78643</v>
      </c>
      <c r="B191" t="n">
        <v>122</v>
      </c>
      <c r="C191" t="inlineStr">
        <is>
          <t>Arcos</t>
        </is>
      </c>
      <c r="D191" s="28" t="n">
        <v>45454</v>
      </c>
      <c r="E191" t="n">
        <v>13678.82</v>
      </c>
      <c r="F191" t="inlineStr">
        <is>
          <t>DÉBITO</t>
        </is>
      </c>
      <c r="G191" t="n">
        <v>0</v>
      </c>
      <c r="H191" t="n">
        <v>129.95</v>
      </c>
      <c r="I191" t="n">
        <v>13548.87</v>
      </c>
      <c r="J191" t="n">
        <v>0</v>
      </c>
      <c r="K191" t="n">
        <v>13548.87</v>
      </c>
      <c r="L191" s="28" t="n">
        <v>45455</v>
      </c>
    </row>
    <row r="192">
      <c r="A192" t="n">
        <v>78642</v>
      </c>
      <c r="B192" t="n">
        <v>122</v>
      </c>
      <c r="C192" t="inlineStr">
        <is>
          <t>Arcos</t>
        </is>
      </c>
      <c r="D192" s="28" t="n">
        <v>45454</v>
      </c>
      <c r="E192" t="n">
        <v>1071.02</v>
      </c>
      <c r="F192" t="inlineStr">
        <is>
          <t>VOUCHER</t>
        </is>
      </c>
      <c r="G192" t="n">
        <v>0</v>
      </c>
      <c r="H192" t="n">
        <v>0</v>
      </c>
      <c r="I192" t="n">
        <v>1071.02</v>
      </c>
      <c r="J192" t="n">
        <v>0</v>
      </c>
      <c r="K192" t="n">
        <v>0</v>
      </c>
      <c r="L192" s="28" t="n">
        <v>45455</v>
      </c>
    </row>
    <row r="193">
      <c r="A193" t="n">
        <v>78638</v>
      </c>
      <c r="B193" t="n">
        <v>122</v>
      </c>
      <c r="C193" t="inlineStr">
        <is>
          <t>Arcos</t>
        </is>
      </c>
      <c r="D193" s="28" t="n">
        <v>45454</v>
      </c>
      <c r="E193" t="n">
        <v>2198.47</v>
      </c>
      <c r="F193" t="inlineStr">
        <is>
          <t>PIX</t>
        </is>
      </c>
      <c r="G193" t="n">
        <v>0</v>
      </c>
      <c r="H193" t="n">
        <v>16.27</v>
      </c>
      <c r="I193" t="n">
        <v>2182.2</v>
      </c>
      <c r="J193" t="n">
        <v>0</v>
      </c>
      <c r="K193" t="n">
        <v>2182.2</v>
      </c>
      <c r="L193" s="28" t="n">
        <v>45455</v>
      </c>
    </row>
    <row r="194">
      <c r="A194" t="n">
        <v>78634</v>
      </c>
      <c r="B194" t="n">
        <v>122</v>
      </c>
      <c r="C194" t="inlineStr">
        <is>
          <t>Arcos</t>
        </is>
      </c>
      <c r="D194" s="28" t="n">
        <v>45454</v>
      </c>
      <c r="E194" t="n">
        <v>1056.57</v>
      </c>
      <c r="F194" t="inlineStr">
        <is>
          <t>DINHEIRO</t>
        </is>
      </c>
      <c r="G194" t="n">
        <v>0</v>
      </c>
      <c r="H194" t="n">
        <v>0</v>
      </c>
      <c r="I194" t="n">
        <v>1056.57</v>
      </c>
      <c r="J194" t="n">
        <v>0</v>
      </c>
      <c r="K194" t="n">
        <v>0</v>
      </c>
      <c r="L194" s="28" t="n">
        <v>45455</v>
      </c>
    </row>
    <row r="195">
      <c r="A195" t="n">
        <v>78633</v>
      </c>
      <c r="B195" t="n">
        <v>122</v>
      </c>
      <c r="C195" t="inlineStr">
        <is>
          <t>Arcos</t>
        </is>
      </c>
      <c r="D195" s="28" t="n">
        <v>45454</v>
      </c>
      <c r="E195" t="n">
        <v>27887.26</v>
      </c>
      <c r="F195" t="inlineStr">
        <is>
          <t>CRÉDITO</t>
        </is>
      </c>
      <c r="G195" t="n">
        <v>0</v>
      </c>
      <c r="H195" t="n">
        <v>446.2</v>
      </c>
      <c r="I195" t="n">
        <v>27441.06</v>
      </c>
      <c r="J195" t="n">
        <v>0</v>
      </c>
      <c r="K195" t="n">
        <v>27441.06</v>
      </c>
      <c r="L195" s="28" t="n">
        <v>45484</v>
      </c>
    </row>
    <row r="196">
      <c r="A196" t="n">
        <v>78858</v>
      </c>
      <c r="B196" t="n">
        <v>122</v>
      </c>
      <c r="C196" t="inlineStr">
        <is>
          <t>Arcos</t>
        </is>
      </c>
      <c r="D196" s="28" t="n">
        <v>45455</v>
      </c>
      <c r="E196" t="n">
        <v>398.52</v>
      </c>
      <c r="F196" t="inlineStr">
        <is>
          <t>VOUCHER</t>
        </is>
      </c>
      <c r="G196" t="n">
        <v>0</v>
      </c>
      <c r="H196" t="n">
        <v>0</v>
      </c>
      <c r="I196" t="n">
        <v>398.52</v>
      </c>
      <c r="J196" t="n">
        <v>0</v>
      </c>
      <c r="K196" t="n">
        <v>0</v>
      </c>
      <c r="L196" s="28" t="n">
        <v>45456</v>
      </c>
    </row>
    <row r="197">
      <c r="A197" t="n">
        <v>78854</v>
      </c>
      <c r="B197" t="n">
        <v>122</v>
      </c>
      <c r="C197" t="inlineStr">
        <is>
          <t>Arcos</t>
        </is>
      </c>
      <c r="D197" s="28" t="n">
        <v>45455</v>
      </c>
      <c r="E197" t="n">
        <v>1919.69</v>
      </c>
      <c r="F197" t="inlineStr">
        <is>
          <t>PIX</t>
        </is>
      </c>
      <c r="G197" t="n">
        <v>0</v>
      </c>
      <c r="H197" t="n">
        <v>14.21</v>
      </c>
      <c r="I197" t="n">
        <v>1905.48</v>
      </c>
      <c r="J197" t="n">
        <v>0</v>
      </c>
      <c r="K197" t="n">
        <v>1905.48</v>
      </c>
      <c r="L197" s="28" t="n">
        <v>45456</v>
      </c>
    </row>
    <row r="198">
      <c r="A198" t="n">
        <v>78859</v>
      </c>
      <c r="B198" t="n">
        <v>122</v>
      </c>
      <c r="C198" t="inlineStr">
        <is>
          <t>Arcos</t>
        </is>
      </c>
      <c r="D198" s="28" t="n">
        <v>45455</v>
      </c>
      <c r="E198" t="n">
        <v>18888.92</v>
      </c>
      <c r="F198" t="inlineStr">
        <is>
          <t>DÉBITO</t>
        </is>
      </c>
      <c r="G198" t="n">
        <v>0</v>
      </c>
      <c r="H198" t="n">
        <v>179.44</v>
      </c>
      <c r="I198" t="n">
        <v>18709.48</v>
      </c>
      <c r="J198" t="n">
        <v>0</v>
      </c>
      <c r="K198" t="n">
        <v>18709.48</v>
      </c>
      <c r="L198" s="28" t="n">
        <v>45456</v>
      </c>
    </row>
    <row r="199">
      <c r="A199" t="n">
        <v>78851</v>
      </c>
      <c r="B199" t="n">
        <v>122</v>
      </c>
      <c r="C199" t="inlineStr">
        <is>
          <t>Arcos</t>
        </is>
      </c>
      <c r="D199" s="28" t="n">
        <v>45455</v>
      </c>
      <c r="E199" t="n">
        <v>57</v>
      </c>
      <c r="F199" t="inlineStr">
        <is>
          <t>APP</t>
        </is>
      </c>
      <c r="G199" t="n">
        <v>0</v>
      </c>
      <c r="H199" t="n">
        <v>0.42</v>
      </c>
      <c r="I199" t="n">
        <v>56.58</v>
      </c>
      <c r="J199" t="n">
        <v>0</v>
      </c>
      <c r="K199" t="n">
        <v>56.58</v>
      </c>
      <c r="L199" s="28" t="n">
        <v>45456</v>
      </c>
    </row>
    <row r="200">
      <c r="A200" t="n">
        <v>78850</v>
      </c>
      <c r="B200" t="n">
        <v>122</v>
      </c>
      <c r="C200" t="inlineStr">
        <is>
          <t>Arcos</t>
        </is>
      </c>
      <c r="D200" s="28" t="n">
        <v>45455</v>
      </c>
      <c r="E200" t="n">
        <v>1316.7</v>
      </c>
      <c r="F200" t="inlineStr">
        <is>
          <t>DINHEIRO</t>
        </is>
      </c>
      <c r="G200" t="n">
        <v>0</v>
      </c>
      <c r="H200" t="n">
        <v>0</v>
      </c>
      <c r="I200" t="n">
        <v>1316.7</v>
      </c>
      <c r="J200" t="n">
        <v>0</v>
      </c>
      <c r="K200" t="n">
        <v>0</v>
      </c>
      <c r="L200" s="28" t="n">
        <v>45456</v>
      </c>
    </row>
    <row r="201">
      <c r="A201" t="n">
        <v>78849</v>
      </c>
      <c r="B201" t="n">
        <v>122</v>
      </c>
      <c r="C201" t="inlineStr">
        <is>
          <t>Arcos</t>
        </is>
      </c>
      <c r="D201" s="28" t="n">
        <v>45455</v>
      </c>
      <c r="E201" t="n">
        <v>35305.84</v>
      </c>
      <c r="F201" t="inlineStr">
        <is>
          <t>CRÉDITO</t>
        </is>
      </c>
      <c r="G201" t="n">
        <v>0</v>
      </c>
      <c r="H201" t="n">
        <v>564.89</v>
      </c>
      <c r="I201" t="n">
        <v>34740.95</v>
      </c>
      <c r="J201" t="n">
        <v>0</v>
      </c>
      <c r="K201" t="n">
        <v>34740.95</v>
      </c>
      <c r="L201" s="28" t="n">
        <v>45485</v>
      </c>
    </row>
    <row r="202">
      <c r="A202" t="n">
        <v>79147</v>
      </c>
      <c r="B202" t="n">
        <v>122</v>
      </c>
      <c r="C202" t="inlineStr">
        <is>
          <t>Arcos</t>
        </is>
      </c>
      <c r="D202" s="28" t="n">
        <v>45456</v>
      </c>
      <c r="E202" t="n">
        <v>16312.66</v>
      </c>
      <c r="F202" t="inlineStr">
        <is>
          <t>DÉBITO</t>
        </is>
      </c>
      <c r="G202" t="n">
        <v>0</v>
      </c>
      <c r="H202" t="n">
        <v>154.97</v>
      </c>
      <c r="I202" t="n">
        <v>16157.69</v>
      </c>
      <c r="J202" t="n">
        <v>0</v>
      </c>
      <c r="K202" t="n">
        <v>16157.69</v>
      </c>
      <c r="L202" s="28" t="n">
        <v>45457</v>
      </c>
    </row>
    <row r="203">
      <c r="A203" t="n">
        <v>79146</v>
      </c>
      <c r="B203" t="n">
        <v>122</v>
      </c>
      <c r="C203" t="inlineStr">
        <is>
          <t>Arcos</t>
        </is>
      </c>
      <c r="D203" s="28" t="n">
        <v>45456</v>
      </c>
      <c r="E203" t="n">
        <v>2389.95</v>
      </c>
      <c r="F203" t="inlineStr">
        <is>
          <t>VOUCHER</t>
        </is>
      </c>
      <c r="G203" t="n">
        <v>0</v>
      </c>
      <c r="H203" t="n">
        <v>0</v>
      </c>
      <c r="I203" t="n">
        <v>2389.95</v>
      </c>
      <c r="J203" t="n">
        <v>0</v>
      </c>
      <c r="K203" t="n">
        <v>0</v>
      </c>
      <c r="L203" s="28" t="n">
        <v>45457</v>
      </c>
    </row>
    <row r="204">
      <c r="A204" t="n">
        <v>79142</v>
      </c>
      <c r="B204" t="n">
        <v>122</v>
      </c>
      <c r="C204" t="inlineStr">
        <is>
          <t>Arcos</t>
        </is>
      </c>
      <c r="D204" s="28" t="n">
        <v>45456</v>
      </c>
      <c r="E204" t="n">
        <v>2955.82</v>
      </c>
      <c r="F204" t="inlineStr">
        <is>
          <t>PIX</t>
        </is>
      </c>
      <c r="G204" t="n">
        <v>0</v>
      </c>
      <c r="H204" t="n">
        <v>21.87</v>
      </c>
      <c r="I204" t="n">
        <v>2933.95</v>
      </c>
      <c r="J204" t="n">
        <v>0</v>
      </c>
      <c r="K204" t="n">
        <v>2933.95</v>
      </c>
      <c r="L204" s="28" t="n">
        <v>45457</v>
      </c>
    </row>
    <row r="205">
      <c r="A205" t="n">
        <v>79138</v>
      </c>
      <c r="B205" t="n">
        <v>122</v>
      </c>
      <c r="C205" t="inlineStr">
        <is>
          <t>Arcos</t>
        </is>
      </c>
      <c r="D205" s="28" t="n">
        <v>45456</v>
      </c>
      <c r="E205" t="n">
        <v>858.78</v>
      </c>
      <c r="F205" t="inlineStr">
        <is>
          <t>DINHEIRO</t>
        </is>
      </c>
      <c r="G205" t="n">
        <v>0</v>
      </c>
      <c r="H205" t="n">
        <v>0</v>
      </c>
      <c r="I205" t="n">
        <v>858.78</v>
      </c>
      <c r="J205" t="n">
        <v>0</v>
      </c>
      <c r="K205" t="n">
        <v>0</v>
      </c>
      <c r="L205" s="28" t="n">
        <v>45457</v>
      </c>
    </row>
    <row r="206">
      <c r="A206" t="n">
        <v>79137</v>
      </c>
      <c r="B206" t="n">
        <v>122</v>
      </c>
      <c r="C206" t="inlineStr">
        <is>
          <t>Arcos</t>
        </is>
      </c>
      <c r="D206" s="28" t="n">
        <v>45456</v>
      </c>
      <c r="E206" t="n">
        <v>34129.35</v>
      </c>
      <c r="F206" t="inlineStr">
        <is>
          <t>CRÉDITO</t>
        </is>
      </c>
      <c r="G206" t="n">
        <v>0</v>
      </c>
      <c r="H206" t="n">
        <v>546.0700000000001</v>
      </c>
      <c r="I206" t="n">
        <v>33583.28</v>
      </c>
      <c r="J206" t="n">
        <v>0</v>
      </c>
      <c r="K206" t="n">
        <v>33583.28</v>
      </c>
      <c r="L206" s="28" t="n">
        <v>45488</v>
      </c>
    </row>
    <row r="207">
      <c r="A207" t="n">
        <v>79345</v>
      </c>
      <c r="B207" t="n">
        <v>122</v>
      </c>
      <c r="C207" t="inlineStr">
        <is>
          <t>Arcos</t>
        </is>
      </c>
      <c r="D207" s="28" t="n">
        <v>45457</v>
      </c>
      <c r="E207" t="n">
        <v>18060.7</v>
      </c>
      <c r="F207" t="inlineStr">
        <is>
          <t>DÉBITO</t>
        </is>
      </c>
      <c r="G207" t="n">
        <v>0</v>
      </c>
      <c r="H207" t="n">
        <v>171.58</v>
      </c>
      <c r="I207" t="n">
        <v>17889.12</v>
      </c>
      <c r="J207" t="n">
        <v>0</v>
      </c>
      <c r="K207" t="n">
        <v>17889.12</v>
      </c>
      <c r="L207" s="28" t="n">
        <v>45460</v>
      </c>
    </row>
    <row r="208">
      <c r="A208" t="n">
        <v>79335</v>
      </c>
      <c r="B208" t="n">
        <v>122</v>
      </c>
      <c r="C208" t="inlineStr">
        <is>
          <t>Arcos</t>
        </is>
      </c>
      <c r="D208" s="28" t="n">
        <v>45457</v>
      </c>
      <c r="E208" t="n">
        <v>47168.79</v>
      </c>
      <c r="F208" t="inlineStr">
        <is>
          <t>CRÉDITO</t>
        </is>
      </c>
      <c r="G208" t="n">
        <v>0</v>
      </c>
      <c r="H208" t="n">
        <v>754.7</v>
      </c>
      <c r="I208" t="n">
        <v>46414.09</v>
      </c>
      <c r="J208" t="n">
        <v>0</v>
      </c>
      <c r="K208" t="n">
        <v>46414.09</v>
      </c>
      <c r="L208" s="28" t="n">
        <v>45488</v>
      </c>
    </row>
    <row r="209">
      <c r="A209" t="n">
        <v>79336</v>
      </c>
      <c r="B209" t="n">
        <v>122</v>
      </c>
      <c r="C209" t="inlineStr">
        <is>
          <t>Arcos</t>
        </is>
      </c>
      <c r="D209" s="28" t="n">
        <v>45457</v>
      </c>
      <c r="E209" t="n">
        <v>1886</v>
      </c>
      <c r="F209" t="inlineStr">
        <is>
          <t>DINHEIRO</t>
        </is>
      </c>
      <c r="G209" t="n">
        <v>0</v>
      </c>
      <c r="H209" t="n">
        <v>0</v>
      </c>
      <c r="I209" t="n">
        <v>1886</v>
      </c>
      <c r="J209" t="n">
        <v>0</v>
      </c>
      <c r="K209" t="n">
        <v>0</v>
      </c>
      <c r="L209" s="28" t="n">
        <v>45460</v>
      </c>
    </row>
    <row r="210">
      <c r="A210" t="n">
        <v>79337</v>
      </c>
      <c r="B210" t="n">
        <v>122</v>
      </c>
      <c r="C210" t="inlineStr">
        <is>
          <t>Arcos</t>
        </is>
      </c>
      <c r="D210" s="28" t="n">
        <v>45457</v>
      </c>
      <c r="E210" t="n">
        <v>1</v>
      </c>
      <c r="F210" t="inlineStr">
        <is>
          <t>APP</t>
        </is>
      </c>
      <c r="G210" t="n">
        <v>0</v>
      </c>
      <c r="H210" t="n">
        <v>0.01</v>
      </c>
      <c r="I210" t="n">
        <v>0.99</v>
      </c>
      <c r="J210" t="n">
        <v>0</v>
      </c>
      <c r="K210" t="n">
        <v>0.99</v>
      </c>
      <c r="L210" s="28" t="n">
        <v>45460</v>
      </c>
    </row>
    <row r="211">
      <c r="A211" t="n">
        <v>79340</v>
      </c>
      <c r="B211" t="n">
        <v>122</v>
      </c>
      <c r="C211" t="inlineStr">
        <is>
          <t>Arcos</t>
        </is>
      </c>
      <c r="D211" s="28" t="n">
        <v>45457</v>
      </c>
      <c r="E211" t="n">
        <v>5013.96</v>
      </c>
      <c r="F211" t="inlineStr">
        <is>
          <t>PIX</t>
        </is>
      </c>
      <c r="G211" t="n">
        <v>0</v>
      </c>
      <c r="H211" t="n">
        <v>37.1</v>
      </c>
      <c r="I211" t="n">
        <v>4976.86</v>
      </c>
      <c r="J211" t="n">
        <v>0</v>
      </c>
      <c r="K211" t="n">
        <v>4976.86</v>
      </c>
      <c r="L211" s="28" t="n">
        <v>45460</v>
      </c>
    </row>
    <row r="212">
      <c r="A212" t="n">
        <v>79344</v>
      </c>
      <c r="B212" t="n">
        <v>122</v>
      </c>
      <c r="C212" t="inlineStr">
        <is>
          <t>Arcos</t>
        </is>
      </c>
      <c r="D212" s="28" t="n">
        <v>45457</v>
      </c>
      <c r="E212" t="n">
        <v>1443.65</v>
      </c>
      <c r="F212" t="inlineStr">
        <is>
          <t>VOUCHER</t>
        </is>
      </c>
      <c r="G212" t="n">
        <v>0</v>
      </c>
      <c r="H212" t="n">
        <v>0</v>
      </c>
      <c r="I212" t="n">
        <v>1443.65</v>
      </c>
      <c r="J212" t="n">
        <v>0</v>
      </c>
      <c r="K212" t="n">
        <v>0</v>
      </c>
      <c r="L212" s="28" t="n">
        <v>45460</v>
      </c>
    </row>
    <row r="213">
      <c r="A213" t="n">
        <v>79534</v>
      </c>
      <c r="B213" t="n">
        <v>122</v>
      </c>
      <c r="C213" t="inlineStr">
        <is>
          <t>Arcos</t>
        </is>
      </c>
      <c r="D213" s="28" t="n">
        <v>45458</v>
      </c>
      <c r="E213" t="n">
        <v>1144.02</v>
      </c>
      <c r="F213" t="inlineStr">
        <is>
          <t>DINHEIRO</t>
        </is>
      </c>
      <c r="G213" t="n">
        <v>0</v>
      </c>
      <c r="H213" t="n">
        <v>0</v>
      </c>
      <c r="I213" t="n">
        <v>1144.02</v>
      </c>
      <c r="J213" t="n">
        <v>0</v>
      </c>
      <c r="K213" t="n">
        <v>0</v>
      </c>
      <c r="L213" s="28" t="n">
        <v>45460</v>
      </c>
    </row>
    <row r="214">
      <c r="A214" t="n">
        <v>79542</v>
      </c>
      <c r="B214" t="n">
        <v>122</v>
      </c>
      <c r="C214" t="inlineStr">
        <is>
          <t>Arcos</t>
        </is>
      </c>
      <c r="D214" s="28" t="n">
        <v>45458</v>
      </c>
      <c r="E214" t="n">
        <v>272.89</v>
      </c>
      <c r="F214" t="inlineStr">
        <is>
          <t>VOUCHER</t>
        </is>
      </c>
      <c r="G214" t="n">
        <v>0</v>
      </c>
      <c r="H214" t="n">
        <v>0</v>
      </c>
      <c r="I214" t="n">
        <v>272.89</v>
      </c>
      <c r="J214" t="n">
        <v>0</v>
      </c>
      <c r="K214" t="n">
        <v>0</v>
      </c>
      <c r="L214" s="28" t="n">
        <v>45460</v>
      </c>
    </row>
    <row r="215">
      <c r="A215" t="n">
        <v>79543</v>
      </c>
      <c r="B215" t="n">
        <v>122</v>
      </c>
      <c r="C215" t="inlineStr">
        <is>
          <t>Arcos</t>
        </is>
      </c>
      <c r="D215" s="28" t="n">
        <v>45458</v>
      </c>
      <c r="E215" t="n">
        <v>23087.67</v>
      </c>
      <c r="F215" t="inlineStr">
        <is>
          <t>DÉBITO</t>
        </is>
      </c>
      <c r="G215" t="n">
        <v>0</v>
      </c>
      <c r="H215" t="n">
        <v>219.33</v>
      </c>
      <c r="I215" t="n">
        <v>22868.34</v>
      </c>
      <c r="J215" t="n">
        <v>0</v>
      </c>
      <c r="K215" t="n">
        <v>22868.34</v>
      </c>
      <c r="L215" s="28" t="n">
        <v>45460</v>
      </c>
    </row>
    <row r="216">
      <c r="A216" t="n">
        <v>79533</v>
      </c>
      <c r="B216" t="n">
        <v>122</v>
      </c>
      <c r="C216" t="inlineStr">
        <is>
          <t>Arcos</t>
        </is>
      </c>
      <c r="D216" s="28" t="n">
        <v>45458</v>
      </c>
      <c r="E216" t="n">
        <v>53903.82</v>
      </c>
      <c r="F216" t="inlineStr">
        <is>
          <t>CRÉDITO</t>
        </is>
      </c>
      <c r="G216" t="n">
        <v>0</v>
      </c>
      <c r="H216" t="n">
        <v>862.46</v>
      </c>
      <c r="I216" t="n">
        <v>53041.36</v>
      </c>
      <c r="J216" t="n">
        <v>0</v>
      </c>
      <c r="K216" t="n">
        <v>53041.36</v>
      </c>
      <c r="L216" s="28" t="n">
        <v>45488</v>
      </c>
    </row>
    <row r="217">
      <c r="A217" t="n">
        <v>79538</v>
      </c>
      <c r="B217" t="n">
        <v>122</v>
      </c>
      <c r="C217" t="inlineStr">
        <is>
          <t>Arcos</t>
        </is>
      </c>
      <c r="D217" s="28" t="n">
        <v>45458</v>
      </c>
      <c r="E217" t="n">
        <v>3158.74</v>
      </c>
      <c r="F217" t="inlineStr">
        <is>
          <t>PIX</t>
        </is>
      </c>
      <c r="G217" t="n">
        <v>0</v>
      </c>
      <c r="H217" t="n">
        <v>23.37</v>
      </c>
      <c r="I217" t="n">
        <v>3135.37</v>
      </c>
      <c r="J217" t="n">
        <v>0</v>
      </c>
      <c r="K217" t="n">
        <v>3135.37</v>
      </c>
      <c r="L217" s="28" t="n">
        <v>45460</v>
      </c>
    </row>
    <row r="218">
      <c r="A218" t="n">
        <v>79813</v>
      </c>
      <c r="B218" t="n">
        <v>122</v>
      </c>
      <c r="C218" t="inlineStr">
        <is>
          <t>Arcos</t>
        </is>
      </c>
      <c r="D218" s="28" t="n">
        <v>45459</v>
      </c>
      <c r="E218" t="n">
        <v>4522.7</v>
      </c>
      <c r="F218" t="inlineStr">
        <is>
          <t>DÉBITO</t>
        </is>
      </c>
      <c r="G218" t="n">
        <v>0</v>
      </c>
      <c r="H218" t="n">
        <v>42.97</v>
      </c>
      <c r="I218" t="n">
        <v>4479.73</v>
      </c>
      <c r="J218" t="n">
        <v>0</v>
      </c>
      <c r="K218" t="n">
        <v>4479.73</v>
      </c>
      <c r="L218" s="28" t="n">
        <v>45460</v>
      </c>
    </row>
    <row r="219">
      <c r="A219" t="n">
        <v>79812</v>
      </c>
      <c r="B219" t="n">
        <v>122</v>
      </c>
      <c r="C219" t="inlineStr">
        <is>
          <t>Arcos</t>
        </is>
      </c>
      <c r="D219" s="28" t="n">
        <v>45459</v>
      </c>
      <c r="E219" t="n">
        <v>606.8099999999999</v>
      </c>
      <c r="F219" t="inlineStr">
        <is>
          <t>VOUCHER</t>
        </is>
      </c>
      <c r="G219" t="n">
        <v>0</v>
      </c>
      <c r="H219" t="n">
        <v>0</v>
      </c>
      <c r="I219" t="n">
        <v>606.8099999999999</v>
      </c>
      <c r="J219" t="n">
        <v>0</v>
      </c>
      <c r="K219" t="n">
        <v>0</v>
      </c>
      <c r="L219" s="28" t="n">
        <v>45460</v>
      </c>
    </row>
    <row r="220">
      <c r="A220" t="n">
        <v>79808</v>
      </c>
      <c r="B220" t="n">
        <v>122</v>
      </c>
      <c r="C220" t="inlineStr">
        <is>
          <t>Arcos</t>
        </is>
      </c>
      <c r="D220" s="28" t="n">
        <v>45459</v>
      </c>
      <c r="E220" t="n">
        <v>514.4400000000001</v>
      </c>
      <c r="F220" t="inlineStr">
        <is>
          <t>PIX</t>
        </is>
      </c>
      <c r="G220" t="n">
        <v>0</v>
      </c>
      <c r="H220" t="n">
        <v>3.81</v>
      </c>
      <c r="I220" t="n">
        <v>510.63</v>
      </c>
      <c r="J220" t="n">
        <v>0</v>
      </c>
      <c r="K220" t="n">
        <v>510.63</v>
      </c>
      <c r="L220" s="28" t="n">
        <v>45460</v>
      </c>
    </row>
    <row r="221">
      <c r="A221" t="n">
        <v>79803</v>
      </c>
      <c r="B221" t="n">
        <v>122</v>
      </c>
      <c r="C221" t="inlineStr">
        <is>
          <t>Arcos</t>
        </is>
      </c>
      <c r="D221" s="28" t="n">
        <v>45459</v>
      </c>
      <c r="E221" t="n">
        <v>8714.190000000001</v>
      </c>
      <c r="F221" t="inlineStr">
        <is>
          <t>CRÉDITO</t>
        </is>
      </c>
      <c r="G221" t="n">
        <v>0</v>
      </c>
      <c r="H221" t="n">
        <v>139.43</v>
      </c>
      <c r="I221" t="n">
        <v>8574.76</v>
      </c>
      <c r="J221" t="n">
        <v>0</v>
      </c>
      <c r="K221" t="n">
        <v>8574.76</v>
      </c>
      <c r="L221" s="28" t="n">
        <v>45489</v>
      </c>
    </row>
    <row r="222">
      <c r="A222" t="n">
        <v>79804</v>
      </c>
      <c r="B222" t="n">
        <v>122</v>
      </c>
      <c r="C222" t="inlineStr">
        <is>
          <t>Arcos</t>
        </is>
      </c>
      <c r="D222" s="28" t="n">
        <v>45459</v>
      </c>
      <c r="E222" t="n">
        <v>226.72</v>
      </c>
      <c r="F222" t="inlineStr">
        <is>
          <t>DINHEIRO</t>
        </is>
      </c>
      <c r="G222" t="n">
        <v>0</v>
      </c>
      <c r="H222" t="n">
        <v>0</v>
      </c>
      <c r="I222" t="n">
        <v>226.72</v>
      </c>
      <c r="J222" t="n">
        <v>0</v>
      </c>
      <c r="K222" t="n">
        <v>0</v>
      </c>
      <c r="L222" s="28" t="n">
        <v>45460</v>
      </c>
    </row>
    <row r="223">
      <c r="A223" t="n">
        <v>79876</v>
      </c>
      <c r="B223" t="n">
        <v>122</v>
      </c>
      <c r="C223" t="inlineStr">
        <is>
          <t>Arcos</t>
        </is>
      </c>
      <c r="D223" s="28" t="n">
        <v>45460</v>
      </c>
      <c r="E223" t="n">
        <v>17</v>
      </c>
      <c r="F223" t="inlineStr">
        <is>
          <t>DINHEIRO</t>
        </is>
      </c>
      <c r="G223" t="n">
        <v>0</v>
      </c>
      <c r="H223" t="n">
        <v>0</v>
      </c>
      <c r="I223" t="n">
        <v>17</v>
      </c>
      <c r="J223" t="n">
        <v>0</v>
      </c>
      <c r="K223" t="n">
        <v>0</v>
      </c>
      <c r="L223" s="28" t="n">
        <v>45461</v>
      </c>
    </row>
    <row r="224">
      <c r="A224" t="n">
        <v>79885</v>
      </c>
      <c r="B224" t="n">
        <v>122</v>
      </c>
      <c r="C224" t="inlineStr">
        <is>
          <t>Arcos</t>
        </is>
      </c>
      <c r="D224" s="28" t="n">
        <v>45460</v>
      </c>
      <c r="E224" t="n">
        <v>62</v>
      </c>
      <c r="F224" t="inlineStr">
        <is>
          <t>DÉBITO</t>
        </is>
      </c>
      <c r="G224" t="n">
        <v>0</v>
      </c>
      <c r="H224" t="n">
        <v>0.59</v>
      </c>
      <c r="I224" t="n">
        <v>61.41</v>
      </c>
      <c r="J224" t="n">
        <v>0</v>
      </c>
      <c r="K224" t="n">
        <v>61.41</v>
      </c>
      <c r="L224" s="28" t="n">
        <v>45461</v>
      </c>
    </row>
    <row r="225">
      <c r="A225" t="n">
        <v>80186</v>
      </c>
      <c r="B225" t="n">
        <v>122</v>
      </c>
      <c r="C225" t="inlineStr">
        <is>
          <t>Arcos</t>
        </is>
      </c>
      <c r="D225" s="28" t="n">
        <v>45461</v>
      </c>
      <c r="E225" t="n">
        <v>1847.25</v>
      </c>
      <c r="F225" t="inlineStr">
        <is>
          <t>PIX</t>
        </is>
      </c>
      <c r="G225" t="n">
        <v>0</v>
      </c>
      <c r="H225" t="n">
        <v>13.67</v>
      </c>
      <c r="I225" t="n">
        <v>1833.58</v>
      </c>
      <c r="J225" t="n">
        <v>0</v>
      </c>
      <c r="K225" t="n">
        <v>1833.58</v>
      </c>
      <c r="L225" s="28" t="n">
        <v>45462</v>
      </c>
    </row>
    <row r="226">
      <c r="A226" t="n">
        <v>80190</v>
      </c>
      <c r="B226" t="n">
        <v>122</v>
      </c>
      <c r="C226" t="inlineStr">
        <is>
          <t>Arcos</t>
        </is>
      </c>
      <c r="D226" s="28" t="n">
        <v>45461</v>
      </c>
      <c r="E226" t="n">
        <v>306.98</v>
      </c>
      <c r="F226" t="inlineStr">
        <is>
          <t>VOUCHER</t>
        </is>
      </c>
      <c r="G226" t="n">
        <v>0</v>
      </c>
      <c r="H226" t="n">
        <v>0</v>
      </c>
      <c r="I226" t="n">
        <v>306.98</v>
      </c>
      <c r="J226" t="n">
        <v>0</v>
      </c>
      <c r="K226" t="n">
        <v>0</v>
      </c>
      <c r="L226" s="28" t="n">
        <v>45462</v>
      </c>
    </row>
    <row r="227">
      <c r="A227" t="n">
        <v>80191</v>
      </c>
      <c r="B227" t="n">
        <v>122</v>
      </c>
      <c r="C227" t="inlineStr">
        <is>
          <t>Arcos</t>
        </is>
      </c>
      <c r="D227" s="28" t="n">
        <v>45461</v>
      </c>
      <c r="E227" t="n">
        <v>6078.7</v>
      </c>
      <c r="F227" t="inlineStr">
        <is>
          <t>DÉBITO</t>
        </is>
      </c>
      <c r="G227" t="n">
        <v>0</v>
      </c>
      <c r="H227" t="n">
        <v>57.75</v>
      </c>
      <c r="I227" t="n">
        <v>6020.95</v>
      </c>
      <c r="J227" t="n">
        <v>0</v>
      </c>
      <c r="K227" t="n">
        <v>6020.95</v>
      </c>
      <c r="L227" s="28" t="n">
        <v>45462</v>
      </c>
    </row>
    <row r="228">
      <c r="A228" t="n">
        <v>80181</v>
      </c>
      <c r="B228" t="n">
        <v>122</v>
      </c>
      <c r="C228" t="inlineStr">
        <is>
          <t>Arcos</t>
        </is>
      </c>
      <c r="D228" s="28" t="n">
        <v>45461</v>
      </c>
      <c r="E228" t="n">
        <v>14616.17</v>
      </c>
      <c r="F228" t="inlineStr">
        <is>
          <t>CRÉDITO</t>
        </is>
      </c>
      <c r="G228" t="n">
        <v>0</v>
      </c>
      <c r="H228" t="n">
        <v>233.86</v>
      </c>
      <c r="I228" t="n">
        <v>14382.31</v>
      </c>
      <c r="J228" t="n">
        <v>0</v>
      </c>
      <c r="K228" t="n">
        <v>14382.31</v>
      </c>
      <c r="L228" s="28" t="n">
        <v>45491</v>
      </c>
    </row>
    <row r="229">
      <c r="A229" t="n">
        <v>80182</v>
      </c>
      <c r="B229" t="n">
        <v>122</v>
      </c>
      <c r="C229" t="inlineStr">
        <is>
          <t>Arcos</t>
        </is>
      </c>
      <c r="D229" s="28" t="n">
        <v>45461</v>
      </c>
      <c r="E229" t="n">
        <v>1119.83</v>
      </c>
      <c r="F229" t="inlineStr">
        <is>
          <t>DINHEIRO</t>
        </is>
      </c>
      <c r="G229" t="n">
        <v>0</v>
      </c>
      <c r="H229" t="n">
        <v>0</v>
      </c>
      <c r="I229" t="n">
        <v>1119.83</v>
      </c>
      <c r="J229" t="n">
        <v>0</v>
      </c>
      <c r="K229" t="n">
        <v>0</v>
      </c>
      <c r="L229" s="28" t="n">
        <v>45462</v>
      </c>
    </row>
    <row r="230">
      <c r="A230" t="n">
        <v>80308</v>
      </c>
      <c r="B230" t="n">
        <v>122</v>
      </c>
      <c r="C230" t="inlineStr">
        <is>
          <t>Arcos</t>
        </is>
      </c>
      <c r="D230" s="28" t="n">
        <v>45462</v>
      </c>
      <c r="E230" t="n">
        <v>267.26</v>
      </c>
      <c r="F230" t="inlineStr">
        <is>
          <t>DINHEIRO</t>
        </is>
      </c>
      <c r="G230" t="n">
        <v>0</v>
      </c>
      <c r="H230" t="n">
        <v>0</v>
      </c>
      <c r="I230" t="n">
        <v>267.26</v>
      </c>
      <c r="J230" t="n">
        <v>0</v>
      </c>
      <c r="K230" t="n">
        <v>0</v>
      </c>
      <c r="L230" s="28" t="n">
        <v>45463</v>
      </c>
    </row>
    <row r="231">
      <c r="A231" t="n">
        <v>80312</v>
      </c>
      <c r="B231" t="n">
        <v>122</v>
      </c>
      <c r="C231" t="inlineStr">
        <is>
          <t>Arcos</t>
        </is>
      </c>
      <c r="D231" s="28" t="n">
        <v>45462</v>
      </c>
      <c r="E231" t="n">
        <v>1385.93</v>
      </c>
      <c r="F231" t="inlineStr">
        <is>
          <t>PIX</t>
        </is>
      </c>
      <c r="G231" t="n">
        <v>0</v>
      </c>
      <c r="H231" t="n">
        <v>10.26</v>
      </c>
      <c r="I231" t="n">
        <v>1375.67</v>
      </c>
      <c r="J231" t="n">
        <v>0</v>
      </c>
      <c r="K231" t="n">
        <v>1375.67</v>
      </c>
      <c r="L231" s="28" t="n">
        <v>45463</v>
      </c>
    </row>
    <row r="232">
      <c r="A232" t="n">
        <v>80316</v>
      </c>
      <c r="B232" t="n">
        <v>122</v>
      </c>
      <c r="C232" t="inlineStr">
        <is>
          <t>Arcos</t>
        </is>
      </c>
      <c r="D232" s="28" t="n">
        <v>45462</v>
      </c>
      <c r="E232" t="n">
        <v>54.78</v>
      </c>
      <c r="F232" t="inlineStr">
        <is>
          <t>VOUCHER</t>
        </is>
      </c>
      <c r="G232" t="n">
        <v>0</v>
      </c>
      <c r="H232" t="n">
        <v>0</v>
      </c>
      <c r="I232" t="n">
        <v>54.78</v>
      </c>
      <c r="J232" t="n">
        <v>0</v>
      </c>
      <c r="K232" t="n">
        <v>0</v>
      </c>
      <c r="L232" s="28" t="n">
        <v>45463</v>
      </c>
    </row>
    <row r="233">
      <c r="A233" t="n">
        <v>80317</v>
      </c>
      <c r="B233" t="n">
        <v>122</v>
      </c>
      <c r="C233" t="inlineStr">
        <is>
          <t>Arcos</t>
        </is>
      </c>
      <c r="D233" s="28" t="n">
        <v>45462</v>
      </c>
      <c r="E233" t="n">
        <v>7395.96</v>
      </c>
      <c r="F233" t="inlineStr">
        <is>
          <t>DÉBITO</t>
        </is>
      </c>
      <c r="G233" t="n">
        <v>0</v>
      </c>
      <c r="H233" t="n">
        <v>70.26000000000001</v>
      </c>
      <c r="I233" t="n">
        <v>7325.7</v>
      </c>
      <c r="J233" t="n">
        <v>0</v>
      </c>
      <c r="K233" t="n">
        <v>7325.7</v>
      </c>
      <c r="L233" s="28" t="n">
        <v>45463</v>
      </c>
    </row>
    <row r="234">
      <c r="A234" t="n">
        <v>80309</v>
      </c>
      <c r="B234" t="n">
        <v>122</v>
      </c>
      <c r="C234" t="inlineStr">
        <is>
          <t>Arcos</t>
        </is>
      </c>
      <c r="D234" s="28" t="n">
        <v>45462</v>
      </c>
      <c r="E234" t="n">
        <v>60</v>
      </c>
      <c r="F234" t="inlineStr">
        <is>
          <t>APP</t>
        </is>
      </c>
      <c r="G234" t="n">
        <v>0</v>
      </c>
      <c r="H234" t="n">
        <v>0.44</v>
      </c>
      <c r="I234" t="n">
        <v>59.56</v>
      </c>
      <c r="J234" t="n">
        <v>0</v>
      </c>
      <c r="K234" t="n">
        <v>59.56</v>
      </c>
      <c r="L234" s="28" t="n">
        <v>45463</v>
      </c>
    </row>
    <row r="235">
      <c r="A235" t="n">
        <v>80307</v>
      </c>
      <c r="B235" t="n">
        <v>122</v>
      </c>
      <c r="C235" t="inlineStr">
        <is>
          <t>Arcos</t>
        </is>
      </c>
      <c r="D235" s="28" t="n">
        <v>45462</v>
      </c>
      <c r="E235" t="n">
        <v>21884.11</v>
      </c>
      <c r="F235" t="inlineStr">
        <is>
          <t>CRÉDITO</t>
        </is>
      </c>
      <c r="G235" t="n">
        <v>0</v>
      </c>
      <c r="H235" t="n">
        <v>350.15</v>
      </c>
      <c r="I235" t="n">
        <v>21533.96</v>
      </c>
      <c r="J235" t="n">
        <v>0</v>
      </c>
      <c r="K235" t="n">
        <v>21533.96</v>
      </c>
      <c r="L235" s="28" t="n">
        <v>45492</v>
      </c>
    </row>
    <row r="236">
      <c r="A236" t="n">
        <v>80505</v>
      </c>
      <c r="B236" t="n">
        <v>122</v>
      </c>
      <c r="C236" t="inlineStr">
        <is>
          <t>Arcos</t>
        </is>
      </c>
      <c r="D236" s="28" t="n">
        <v>45463</v>
      </c>
      <c r="E236" t="n">
        <v>18667.9</v>
      </c>
      <c r="F236" t="inlineStr">
        <is>
          <t>CRÉDITO</t>
        </is>
      </c>
      <c r="G236" t="n">
        <v>0</v>
      </c>
      <c r="H236" t="n">
        <v>298.69</v>
      </c>
      <c r="I236" t="n">
        <v>18369.21</v>
      </c>
      <c r="J236" t="n">
        <v>0</v>
      </c>
      <c r="K236" t="n">
        <v>18369.21</v>
      </c>
      <c r="L236" s="28" t="n">
        <v>45495</v>
      </c>
    </row>
    <row r="237">
      <c r="A237" t="n">
        <v>80506</v>
      </c>
      <c r="B237" t="n">
        <v>122</v>
      </c>
      <c r="C237" t="inlineStr">
        <is>
          <t>Arcos</t>
        </is>
      </c>
      <c r="D237" s="28" t="n">
        <v>45463</v>
      </c>
      <c r="E237" t="n">
        <v>915.3</v>
      </c>
      <c r="F237" t="inlineStr">
        <is>
          <t>DINHEIRO</t>
        </is>
      </c>
      <c r="G237" t="n">
        <v>0</v>
      </c>
      <c r="H237" t="n">
        <v>0</v>
      </c>
      <c r="I237" t="n">
        <v>915.3</v>
      </c>
      <c r="J237" t="n">
        <v>0</v>
      </c>
      <c r="K237" t="n">
        <v>0</v>
      </c>
      <c r="L237" s="28" t="n">
        <v>45464</v>
      </c>
    </row>
    <row r="238">
      <c r="A238" t="n">
        <v>80507</v>
      </c>
      <c r="B238" t="n">
        <v>122</v>
      </c>
      <c r="C238" t="inlineStr">
        <is>
          <t>Arcos</t>
        </is>
      </c>
      <c r="D238" s="28" t="n">
        <v>45463</v>
      </c>
      <c r="E238" t="n">
        <v>100</v>
      </c>
      <c r="F238" t="inlineStr">
        <is>
          <t>APP</t>
        </is>
      </c>
      <c r="G238" t="n">
        <v>0</v>
      </c>
      <c r="H238" t="n">
        <v>0.74</v>
      </c>
      <c r="I238" t="n">
        <v>99.26000000000001</v>
      </c>
      <c r="J238" t="n">
        <v>0</v>
      </c>
      <c r="K238" t="n">
        <v>99.26000000000001</v>
      </c>
      <c r="L238" s="28" t="n">
        <v>45464</v>
      </c>
    </row>
    <row r="239">
      <c r="A239" t="n">
        <v>80510</v>
      </c>
      <c r="B239" t="n">
        <v>122</v>
      </c>
      <c r="C239" t="inlineStr">
        <is>
          <t>Arcos</t>
        </is>
      </c>
      <c r="D239" s="28" t="n">
        <v>45463</v>
      </c>
      <c r="E239" t="n">
        <v>2273.33</v>
      </c>
      <c r="F239" t="inlineStr">
        <is>
          <t>PIX</t>
        </is>
      </c>
      <c r="G239" t="n">
        <v>0</v>
      </c>
      <c r="H239" t="n">
        <v>16.82</v>
      </c>
      <c r="I239" t="n">
        <v>2256.51</v>
      </c>
      <c r="J239" t="n">
        <v>0</v>
      </c>
      <c r="K239" t="n">
        <v>2256.51</v>
      </c>
      <c r="L239" s="28" t="n">
        <v>45464</v>
      </c>
    </row>
    <row r="240">
      <c r="A240" t="n">
        <v>80514</v>
      </c>
      <c r="B240" t="n">
        <v>122</v>
      </c>
      <c r="C240" t="inlineStr">
        <is>
          <t>Arcos</t>
        </is>
      </c>
      <c r="D240" s="28" t="n">
        <v>45463</v>
      </c>
      <c r="E240" t="n">
        <v>246.34</v>
      </c>
      <c r="F240" t="inlineStr">
        <is>
          <t>VOUCHER</t>
        </is>
      </c>
      <c r="G240" t="n">
        <v>0</v>
      </c>
      <c r="H240" t="n">
        <v>0</v>
      </c>
      <c r="I240" t="n">
        <v>246.34</v>
      </c>
      <c r="J240" t="n">
        <v>0</v>
      </c>
      <c r="K240" t="n">
        <v>0</v>
      </c>
      <c r="L240" s="28" t="n">
        <v>45464</v>
      </c>
    </row>
    <row r="241">
      <c r="A241" t="n">
        <v>80515</v>
      </c>
      <c r="B241" t="n">
        <v>122</v>
      </c>
      <c r="C241" t="inlineStr">
        <is>
          <t>Arcos</t>
        </is>
      </c>
      <c r="D241" s="28" t="n">
        <v>45463</v>
      </c>
      <c r="E241" t="n">
        <v>7830.82</v>
      </c>
      <c r="F241" t="inlineStr">
        <is>
          <t>DÉBITO</t>
        </is>
      </c>
      <c r="G241" t="n">
        <v>0</v>
      </c>
      <c r="H241" t="n">
        <v>74.39</v>
      </c>
      <c r="I241" t="n">
        <v>7756.43</v>
      </c>
      <c r="J241" t="n">
        <v>0</v>
      </c>
      <c r="K241" t="n">
        <v>7756.43</v>
      </c>
      <c r="L241" s="28" t="n">
        <v>45464</v>
      </c>
    </row>
    <row r="242">
      <c r="A242" t="n">
        <v>80829</v>
      </c>
      <c r="B242" t="n">
        <v>122</v>
      </c>
      <c r="C242" t="inlineStr">
        <is>
          <t>Arcos</t>
        </is>
      </c>
      <c r="D242" s="28" t="n">
        <v>45464</v>
      </c>
      <c r="E242" t="n">
        <v>84331.08</v>
      </c>
      <c r="F242" t="inlineStr">
        <is>
          <t>CRÉDITO</t>
        </is>
      </c>
      <c r="G242" t="n">
        <v>0</v>
      </c>
      <c r="H242" t="n">
        <v>1349.3</v>
      </c>
      <c r="I242" t="n">
        <v>82981.78</v>
      </c>
      <c r="J242" t="n">
        <v>0</v>
      </c>
      <c r="K242" t="n">
        <v>82981.78</v>
      </c>
      <c r="L242" s="28" t="n">
        <v>45495</v>
      </c>
    </row>
    <row r="243">
      <c r="A243" t="n">
        <v>80838</v>
      </c>
      <c r="B243" t="n">
        <v>122</v>
      </c>
      <c r="C243" t="inlineStr">
        <is>
          <t>Arcos</t>
        </is>
      </c>
      <c r="D243" s="28" t="n">
        <v>45464</v>
      </c>
      <c r="E243" t="n">
        <v>759.6799999999999</v>
      </c>
      <c r="F243" t="inlineStr">
        <is>
          <t>VOUCHER</t>
        </is>
      </c>
      <c r="G243" t="n">
        <v>0</v>
      </c>
      <c r="H243" t="n">
        <v>0</v>
      </c>
      <c r="I243" t="n">
        <v>759.6799999999999</v>
      </c>
      <c r="J243" t="n">
        <v>0</v>
      </c>
      <c r="K243" t="n">
        <v>0</v>
      </c>
      <c r="L243" s="28" t="n">
        <v>45467</v>
      </c>
    </row>
    <row r="244">
      <c r="A244" t="n">
        <v>80834</v>
      </c>
      <c r="B244" t="n">
        <v>122</v>
      </c>
      <c r="C244" t="inlineStr">
        <is>
          <t>Arcos</t>
        </is>
      </c>
      <c r="D244" s="28" t="n">
        <v>45464</v>
      </c>
      <c r="E244" t="n">
        <v>4823.92</v>
      </c>
      <c r="F244" t="inlineStr">
        <is>
          <t>PIX</t>
        </is>
      </c>
      <c r="G244" t="n">
        <v>0</v>
      </c>
      <c r="H244" t="n">
        <v>35.7</v>
      </c>
      <c r="I244" t="n">
        <v>4788.22</v>
      </c>
      <c r="J244" t="n">
        <v>0</v>
      </c>
      <c r="K244" t="n">
        <v>4788.22</v>
      </c>
      <c r="L244" s="28" t="n">
        <v>45467</v>
      </c>
    </row>
    <row r="245">
      <c r="A245" t="n">
        <v>80831</v>
      </c>
      <c r="B245" t="n">
        <v>122</v>
      </c>
      <c r="C245" t="inlineStr">
        <is>
          <t>Arcos</t>
        </is>
      </c>
      <c r="D245" s="28" t="n">
        <v>45464</v>
      </c>
      <c r="E245" t="n">
        <v>4</v>
      </c>
      <c r="F245" t="inlineStr">
        <is>
          <t>APP</t>
        </is>
      </c>
      <c r="G245" t="n">
        <v>0</v>
      </c>
      <c r="H245" t="n">
        <v>0.03</v>
      </c>
      <c r="I245" t="n">
        <v>3.97</v>
      </c>
      <c r="J245" t="n">
        <v>0</v>
      </c>
      <c r="K245" t="n">
        <v>3.97</v>
      </c>
      <c r="L245" s="28" t="n">
        <v>45467</v>
      </c>
    </row>
    <row r="246">
      <c r="A246" t="n">
        <v>80830</v>
      </c>
      <c r="B246" t="n">
        <v>122</v>
      </c>
      <c r="C246" t="inlineStr">
        <is>
          <t>Arcos</t>
        </is>
      </c>
      <c r="D246" s="28" t="n">
        <v>45464</v>
      </c>
      <c r="E246" t="n">
        <v>2572.34</v>
      </c>
      <c r="F246" t="inlineStr">
        <is>
          <t>DINHEIRO</t>
        </is>
      </c>
      <c r="G246" t="n">
        <v>0</v>
      </c>
      <c r="H246" t="n">
        <v>0</v>
      </c>
      <c r="I246" t="n">
        <v>2572.34</v>
      </c>
      <c r="J246" t="n">
        <v>0</v>
      </c>
      <c r="K246" t="n">
        <v>0</v>
      </c>
      <c r="L246" s="28" t="n">
        <v>45467</v>
      </c>
    </row>
    <row r="247">
      <c r="A247" t="n">
        <v>80839</v>
      </c>
      <c r="B247" t="n">
        <v>122</v>
      </c>
      <c r="C247" t="inlineStr">
        <is>
          <t>Arcos</t>
        </is>
      </c>
      <c r="D247" s="28" t="n">
        <v>45464</v>
      </c>
      <c r="E247" t="n">
        <v>34098.41</v>
      </c>
      <c r="F247" t="inlineStr">
        <is>
          <t>DÉBITO</t>
        </is>
      </c>
      <c r="G247" t="n">
        <v>0</v>
      </c>
      <c r="H247" t="n">
        <v>323.93</v>
      </c>
      <c r="I247" t="n">
        <v>33774.48</v>
      </c>
      <c r="J247" t="n">
        <v>0</v>
      </c>
      <c r="K247" t="n">
        <v>33774.48</v>
      </c>
      <c r="L247" s="28" t="n">
        <v>45467</v>
      </c>
    </row>
    <row r="248">
      <c r="A248" t="n">
        <v>80840</v>
      </c>
      <c r="B248" t="n">
        <v>122</v>
      </c>
      <c r="C248" t="inlineStr">
        <is>
          <t>Arcos</t>
        </is>
      </c>
      <c r="D248" s="28" t="n">
        <v>45464</v>
      </c>
      <c r="E248" t="n">
        <v>247</v>
      </c>
      <c r="F248" t="inlineStr">
        <is>
          <t>BÔNUS</t>
        </is>
      </c>
      <c r="G248" t="n">
        <v>0</v>
      </c>
      <c r="H248" t="n">
        <v>0</v>
      </c>
      <c r="I248" t="n">
        <v>0</v>
      </c>
      <c r="J248" t="n">
        <v>0</v>
      </c>
      <c r="K248" t="n">
        <v>0</v>
      </c>
      <c r="L248" s="28" t="n">
        <v>45464</v>
      </c>
    </row>
    <row r="249">
      <c r="A249" t="n">
        <v>81270</v>
      </c>
      <c r="B249" t="n">
        <v>122</v>
      </c>
      <c r="C249" t="inlineStr">
        <is>
          <t>Arcos</t>
        </is>
      </c>
      <c r="D249" s="28" t="n">
        <v>45466</v>
      </c>
      <c r="E249" t="n">
        <v>149.16</v>
      </c>
      <c r="F249" t="inlineStr">
        <is>
          <t>VOUCHER</t>
        </is>
      </c>
      <c r="G249" t="n">
        <v>0</v>
      </c>
      <c r="H249" t="n">
        <v>0</v>
      </c>
      <c r="I249" t="n">
        <v>149.16</v>
      </c>
      <c r="J249" t="n">
        <v>0</v>
      </c>
      <c r="K249" t="n">
        <v>0</v>
      </c>
      <c r="L249" s="28" t="n">
        <v>45467</v>
      </c>
    </row>
    <row r="250">
      <c r="A250" t="n">
        <v>81261</v>
      </c>
      <c r="B250" t="n">
        <v>122</v>
      </c>
      <c r="C250" t="inlineStr">
        <is>
          <t>Arcos</t>
        </is>
      </c>
      <c r="D250" s="28" t="n">
        <v>45466</v>
      </c>
      <c r="E250" t="n">
        <v>7461.52</v>
      </c>
      <c r="F250" t="inlineStr">
        <is>
          <t>CRÉDITO</t>
        </is>
      </c>
      <c r="G250" t="n">
        <v>0</v>
      </c>
      <c r="H250" t="n">
        <v>119.38</v>
      </c>
      <c r="I250" t="n">
        <v>7342.14</v>
      </c>
      <c r="J250" t="n">
        <v>0</v>
      </c>
      <c r="K250" t="n">
        <v>7342.14</v>
      </c>
      <c r="L250" s="28" t="n">
        <v>45496</v>
      </c>
    </row>
    <row r="251">
      <c r="A251" t="n">
        <v>81271</v>
      </c>
      <c r="B251" t="n">
        <v>122</v>
      </c>
      <c r="C251" t="inlineStr">
        <is>
          <t>Arcos</t>
        </is>
      </c>
      <c r="D251" s="28" t="n">
        <v>45466</v>
      </c>
      <c r="E251" t="n">
        <v>3173.88</v>
      </c>
      <c r="F251" t="inlineStr">
        <is>
          <t>DÉBITO</t>
        </is>
      </c>
      <c r="G251" t="n">
        <v>0</v>
      </c>
      <c r="H251" t="n">
        <v>30.15</v>
      </c>
      <c r="I251" t="n">
        <v>3143.73</v>
      </c>
      <c r="J251" t="n">
        <v>0</v>
      </c>
      <c r="K251" t="n">
        <v>3143.73</v>
      </c>
      <c r="L251" s="28" t="n">
        <v>45467</v>
      </c>
    </row>
    <row r="252">
      <c r="A252" t="n">
        <v>81266</v>
      </c>
      <c r="B252" t="n">
        <v>122</v>
      </c>
      <c r="C252" t="inlineStr">
        <is>
          <t>Arcos</t>
        </is>
      </c>
      <c r="D252" s="28" t="n">
        <v>45466</v>
      </c>
      <c r="E252" t="n">
        <v>611.59</v>
      </c>
      <c r="F252" t="inlineStr">
        <is>
          <t>PIX</t>
        </is>
      </c>
      <c r="G252" t="n">
        <v>0</v>
      </c>
      <c r="H252" t="n">
        <v>4.53</v>
      </c>
      <c r="I252" t="n">
        <v>607.0599999999999</v>
      </c>
      <c r="J252" t="n">
        <v>0</v>
      </c>
      <c r="K252" t="n">
        <v>607.0599999999999</v>
      </c>
      <c r="L252" s="28" t="n">
        <v>45467</v>
      </c>
    </row>
    <row r="253">
      <c r="A253" t="n">
        <v>81262</v>
      </c>
      <c r="B253" t="n">
        <v>122</v>
      </c>
      <c r="C253" t="inlineStr">
        <is>
          <t>Arcos</t>
        </is>
      </c>
      <c r="D253" s="28" t="n">
        <v>45466</v>
      </c>
      <c r="E253" t="n">
        <v>88.14</v>
      </c>
      <c r="F253" t="inlineStr">
        <is>
          <t>DINHEIRO</t>
        </is>
      </c>
      <c r="G253" t="n">
        <v>0</v>
      </c>
      <c r="H253" t="n">
        <v>0</v>
      </c>
      <c r="I253" t="n">
        <v>88.14</v>
      </c>
      <c r="J253" t="n">
        <v>0</v>
      </c>
      <c r="K253" t="n">
        <v>0</v>
      </c>
      <c r="L253" s="28" t="n">
        <v>45467</v>
      </c>
    </row>
    <row r="254">
      <c r="A254" t="n">
        <v>81541</v>
      </c>
      <c r="B254" t="n">
        <v>122</v>
      </c>
      <c r="C254" t="inlineStr">
        <is>
          <t>Arcos</t>
        </is>
      </c>
      <c r="D254" s="28" t="n">
        <v>45467</v>
      </c>
      <c r="E254" t="n">
        <v>132</v>
      </c>
      <c r="F254" t="inlineStr">
        <is>
          <t>DÉBITO</t>
        </is>
      </c>
      <c r="G254" t="n">
        <v>0</v>
      </c>
      <c r="H254" t="n">
        <v>1.25</v>
      </c>
      <c r="I254" t="n">
        <v>130.75</v>
      </c>
      <c r="J254" t="n">
        <v>0</v>
      </c>
      <c r="K254" t="n">
        <v>130.75</v>
      </c>
      <c r="L254" s="28" t="n">
        <v>45468</v>
      </c>
    </row>
    <row r="255">
      <c r="A255" t="n">
        <v>81543</v>
      </c>
      <c r="B255" t="n">
        <v>122</v>
      </c>
      <c r="C255" t="inlineStr">
        <is>
          <t>Arcos</t>
        </is>
      </c>
      <c r="D255" s="28" t="n">
        <v>45467</v>
      </c>
      <c r="E255" t="n">
        <v>117.02</v>
      </c>
      <c r="F255" t="inlineStr">
        <is>
          <t>OUTROS</t>
        </is>
      </c>
      <c r="G255" t="n">
        <v>0</v>
      </c>
      <c r="H255" t="n">
        <v>0</v>
      </c>
      <c r="I255" t="n">
        <v>117.02</v>
      </c>
      <c r="J255" t="n">
        <v>0</v>
      </c>
      <c r="K255" t="n">
        <v>117.02</v>
      </c>
      <c r="L255" s="28" t="n">
        <v>45467</v>
      </c>
    </row>
    <row r="256">
      <c r="A256" t="n">
        <v>81532</v>
      </c>
      <c r="B256" t="n">
        <v>122</v>
      </c>
      <c r="C256" t="inlineStr">
        <is>
          <t>Arcos</t>
        </is>
      </c>
      <c r="D256" s="28" t="n">
        <v>45467</v>
      </c>
      <c r="E256" t="n">
        <v>67</v>
      </c>
      <c r="F256" t="inlineStr">
        <is>
          <t>DINHEIRO</t>
        </is>
      </c>
      <c r="G256" t="n">
        <v>0</v>
      </c>
      <c r="H256" t="n">
        <v>0</v>
      </c>
      <c r="I256" t="n">
        <v>67</v>
      </c>
      <c r="J256" t="n">
        <v>0</v>
      </c>
      <c r="K256" t="n">
        <v>0</v>
      </c>
      <c r="L256" s="28" t="n">
        <v>45468</v>
      </c>
    </row>
    <row r="257">
      <c r="A257" t="n">
        <v>81531</v>
      </c>
      <c r="B257" t="n">
        <v>122</v>
      </c>
      <c r="C257" t="inlineStr">
        <is>
          <t>Arcos</t>
        </is>
      </c>
      <c r="D257" s="28" t="n">
        <v>45467</v>
      </c>
      <c r="E257" t="n">
        <v>86</v>
      </c>
      <c r="F257" t="inlineStr">
        <is>
          <t>CRÉDITO</t>
        </is>
      </c>
      <c r="G257" t="n">
        <v>0</v>
      </c>
      <c r="H257" t="n">
        <v>1.38</v>
      </c>
      <c r="I257" t="n">
        <v>84.62</v>
      </c>
      <c r="J257" t="n">
        <v>0</v>
      </c>
      <c r="K257" t="n">
        <v>84.62</v>
      </c>
      <c r="L257" s="28" t="n">
        <v>45497</v>
      </c>
    </row>
    <row r="258">
      <c r="A258" t="n">
        <v>81693</v>
      </c>
      <c r="B258" t="n">
        <v>122</v>
      </c>
      <c r="C258" t="inlineStr">
        <is>
          <t>Arcos</t>
        </is>
      </c>
      <c r="D258" s="28" t="n">
        <v>45468</v>
      </c>
      <c r="E258" t="n">
        <v>21449.12</v>
      </c>
      <c r="F258" t="inlineStr">
        <is>
          <t>CRÉDITO</t>
        </is>
      </c>
      <c r="G258" t="n">
        <v>0</v>
      </c>
      <c r="H258" t="n">
        <v>343.19</v>
      </c>
      <c r="I258" t="n">
        <v>21105.93</v>
      </c>
      <c r="J258" t="n">
        <v>0</v>
      </c>
      <c r="K258" t="n">
        <v>21105.93</v>
      </c>
      <c r="L258" s="28" t="n">
        <v>45498</v>
      </c>
    </row>
    <row r="259">
      <c r="A259" t="n">
        <v>81694</v>
      </c>
      <c r="B259" t="n">
        <v>122</v>
      </c>
      <c r="C259" t="inlineStr">
        <is>
          <t>Arcos</t>
        </is>
      </c>
      <c r="D259" s="28" t="n">
        <v>45468</v>
      </c>
      <c r="E259" t="n">
        <v>911.91</v>
      </c>
      <c r="F259" t="inlineStr">
        <is>
          <t>DINHEIRO</t>
        </is>
      </c>
      <c r="G259" t="n">
        <v>0</v>
      </c>
      <c r="H259" t="n">
        <v>0</v>
      </c>
      <c r="I259" t="n">
        <v>911.91</v>
      </c>
      <c r="J259" t="n">
        <v>0</v>
      </c>
      <c r="K259" t="n">
        <v>0</v>
      </c>
      <c r="L259" s="28" t="n">
        <v>45469</v>
      </c>
    </row>
    <row r="260">
      <c r="A260" t="n">
        <v>81698</v>
      </c>
      <c r="B260" t="n">
        <v>122</v>
      </c>
      <c r="C260" t="inlineStr">
        <is>
          <t>Arcos</t>
        </is>
      </c>
      <c r="D260" s="28" t="n">
        <v>45468</v>
      </c>
      <c r="E260" t="n">
        <v>2533.97</v>
      </c>
      <c r="F260" t="inlineStr">
        <is>
          <t>PIX</t>
        </is>
      </c>
      <c r="G260" t="n">
        <v>0</v>
      </c>
      <c r="H260" t="n">
        <v>18.75</v>
      </c>
      <c r="I260" t="n">
        <v>2515.22</v>
      </c>
      <c r="J260" t="n">
        <v>0</v>
      </c>
      <c r="K260" t="n">
        <v>2515.22</v>
      </c>
      <c r="L260" s="28" t="n">
        <v>45469</v>
      </c>
    </row>
    <row r="261">
      <c r="A261" t="n">
        <v>81702</v>
      </c>
      <c r="B261" t="n">
        <v>122</v>
      </c>
      <c r="C261" t="inlineStr">
        <is>
          <t>Arcos</t>
        </is>
      </c>
      <c r="D261" s="28" t="n">
        <v>45468</v>
      </c>
      <c r="E261" t="n">
        <v>279.11</v>
      </c>
      <c r="F261" t="inlineStr">
        <is>
          <t>VOUCHER</t>
        </is>
      </c>
      <c r="G261" t="n">
        <v>0</v>
      </c>
      <c r="H261" t="n">
        <v>0</v>
      </c>
      <c r="I261" t="n">
        <v>279.11</v>
      </c>
      <c r="J261" t="n">
        <v>0</v>
      </c>
      <c r="K261" t="n">
        <v>0</v>
      </c>
      <c r="L261" s="28" t="n">
        <v>45469</v>
      </c>
    </row>
    <row r="262">
      <c r="A262" t="n">
        <v>81703</v>
      </c>
      <c r="B262" t="n">
        <v>122</v>
      </c>
      <c r="C262" t="inlineStr">
        <is>
          <t>Arcos</t>
        </is>
      </c>
      <c r="D262" s="28" t="n">
        <v>45468</v>
      </c>
      <c r="E262" t="n">
        <v>7912.99</v>
      </c>
      <c r="F262" t="inlineStr">
        <is>
          <t>DÉBITO</t>
        </is>
      </c>
      <c r="G262" t="n">
        <v>0</v>
      </c>
      <c r="H262" t="n">
        <v>75.17</v>
      </c>
      <c r="I262" t="n">
        <v>7837.82</v>
      </c>
      <c r="J262" t="n">
        <v>0</v>
      </c>
      <c r="K262" t="n">
        <v>7837.82</v>
      </c>
      <c r="L262" s="28" t="n">
        <v>45469</v>
      </c>
    </row>
    <row r="263">
      <c r="A263" t="n">
        <v>81929</v>
      </c>
      <c r="B263" t="n">
        <v>122</v>
      </c>
      <c r="C263" t="inlineStr">
        <is>
          <t>Arcos</t>
        </is>
      </c>
      <c r="D263" s="28" t="n">
        <v>45469</v>
      </c>
      <c r="E263" t="n">
        <v>172.89</v>
      </c>
      <c r="F263" t="inlineStr">
        <is>
          <t>APP</t>
        </is>
      </c>
      <c r="G263" t="n">
        <v>0</v>
      </c>
      <c r="H263" t="n">
        <v>1.28</v>
      </c>
      <c r="I263" t="n">
        <v>171.61</v>
      </c>
      <c r="J263" t="n">
        <v>0</v>
      </c>
      <c r="K263" t="n">
        <v>171.61</v>
      </c>
      <c r="L263" s="28" t="n">
        <v>45470</v>
      </c>
    </row>
    <row r="264">
      <c r="A264" t="n">
        <v>81928</v>
      </c>
      <c r="B264" t="n">
        <v>122</v>
      </c>
      <c r="C264" t="inlineStr">
        <is>
          <t>Arcos</t>
        </is>
      </c>
      <c r="D264" s="28" t="n">
        <v>45469</v>
      </c>
      <c r="E264" t="n">
        <v>920.16</v>
      </c>
      <c r="F264" t="inlineStr">
        <is>
          <t>DINHEIRO</t>
        </is>
      </c>
      <c r="G264" t="n">
        <v>0</v>
      </c>
      <c r="H264" t="n">
        <v>0</v>
      </c>
      <c r="I264" t="n">
        <v>920.16</v>
      </c>
      <c r="J264" t="n">
        <v>0</v>
      </c>
      <c r="K264" t="n">
        <v>0</v>
      </c>
      <c r="L264" s="28" t="n">
        <v>45470</v>
      </c>
    </row>
    <row r="265">
      <c r="A265" t="n">
        <v>81932</v>
      </c>
      <c r="B265" t="n">
        <v>122</v>
      </c>
      <c r="C265" t="inlineStr">
        <is>
          <t>Arcos</t>
        </is>
      </c>
      <c r="D265" s="28" t="n">
        <v>45469</v>
      </c>
      <c r="E265" t="n">
        <v>1651.28</v>
      </c>
      <c r="F265" t="inlineStr">
        <is>
          <t>PIX</t>
        </is>
      </c>
      <c r="G265" t="n">
        <v>0</v>
      </c>
      <c r="H265" t="n">
        <v>12.22</v>
      </c>
      <c r="I265" t="n">
        <v>1639.06</v>
      </c>
      <c r="J265" t="n">
        <v>0</v>
      </c>
      <c r="K265" t="n">
        <v>1639.06</v>
      </c>
      <c r="L265" s="28" t="n">
        <v>45470</v>
      </c>
    </row>
    <row r="266">
      <c r="A266" t="n">
        <v>81937</v>
      </c>
      <c r="B266" t="n">
        <v>122</v>
      </c>
      <c r="C266" t="inlineStr">
        <is>
          <t>Arcos</t>
        </is>
      </c>
      <c r="D266" s="28" t="n">
        <v>45469</v>
      </c>
      <c r="E266" t="n">
        <v>11159.12</v>
      </c>
      <c r="F266" t="inlineStr">
        <is>
          <t>DÉBITO</t>
        </is>
      </c>
      <c r="G266" t="n">
        <v>0</v>
      </c>
      <c r="H266" t="n">
        <v>106.01</v>
      </c>
      <c r="I266" t="n">
        <v>11053.11</v>
      </c>
      <c r="J266" t="n">
        <v>0</v>
      </c>
      <c r="K266" t="n">
        <v>11053.11</v>
      </c>
      <c r="L266" s="28" t="n">
        <v>45470</v>
      </c>
    </row>
    <row r="267">
      <c r="A267" t="n">
        <v>81927</v>
      </c>
      <c r="B267" t="n">
        <v>122</v>
      </c>
      <c r="C267" t="inlineStr">
        <is>
          <t>Arcos</t>
        </is>
      </c>
      <c r="D267" s="28" t="n">
        <v>45469</v>
      </c>
      <c r="E267" t="n">
        <v>27372.68</v>
      </c>
      <c r="F267" t="inlineStr">
        <is>
          <t>CRÉDITO</t>
        </is>
      </c>
      <c r="G267" t="n">
        <v>0</v>
      </c>
      <c r="H267" t="n">
        <v>437.96</v>
      </c>
      <c r="I267" t="n">
        <v>26934.72</v>
      </c>
      <c r="J267" t="n">
        <v>0</v>
      </c>
      <c r="K267" t="n">
        <v>26934.72</v>
      </c>
      <c r="L267" s="28" t="n">
        <v>45499</v>
      </c>
    </row>
    <row r="268">
      <c r="A268" t="n">
        <v>82040</v>
      </c>
      <c r="B268" t="n">
        <v>122</v>
      </c>
      <c r="C268" t="inlineStr">
        <is>
          <t>Arcos</t>
        </is>
      </c>
      <c r="D268" s="28" t="n">
        <v>45470</v>
      </c>
      <c r="E268" t="n">
        <v>2207.25</v>
      </c>
      <c r="F268" t="inlineStr">
        <is>
          <t>PIX</t>
        </is>
      </c>
      <c r="G268" t="n">
        <v>0</v>
      </c>
      <c r="H268" t="n">
        <v>16.33</v>
      </c>
      <c r="I268" t="n">
        <v>2190.92</v>
      </c>
      <c r="J268" t="n">
        <v>0</v>
      </c>
      <c r="K268" t="n">
        <v>2190.92</v>
      </c>
      <c r="L268" s="28" t="n">
        <v>45471</v>
      </c>
    </row>
    <row r="269">
      <c r="A269" t="n">
        <v>82035</v>
      </c>
      <c r="B269" t="n">
        <v>122</v>
      </c>
      <c r="C269" t="inlineStr">
        <is>
          <t>Arcos</t>
        </is>
      </c>
      <c r="D269" s="28" t="n">
        <v>45470</v>
      </c>
      <c r="E269" t="n">
        <v>19391.84</v>
      </c>
      <c r="F269" t="inlineStr">
        <is>
          <t>CRÉDITO</t>
        </is>
      </c>
      <c r="G269" t="n">
        <v>0</v>
      </c>
      <c r="H269" t="n">
        <v>310.27</v>
      </c>
      <c r="I269" t="n">
        <v>19081.57</v>
      </c>
      <c r="J269" t="n">
        <v>0</v>
      </c>
      <c r="K269" t="n">
        <v>19081.57</v>
      </c>
      <c r="L269" s="28" t="n">
        <v>45502</v>
      </c>
    </row>
    <row r="270">
      <c r="A270" t="n">
        <v>82036</v>
      </c>
      <c r="B270" t="n">
        <v>122</v>
      </c>
      <c r="C270" t="inlineStr">
        <is>
          <t>Arcos</t>
        </is>
      </c>
      <c r="D270" s="28" t="n">
        <v>45470</v>
      </c>
      <c r="E270" t="n">
        <v>508.77</v>
      </c>
      <c r="F270" t="inlineStr">
        <is>
          <t>DINHEIRO</t>
        </is>
      </c>
      <c r="G270" t="n">
        <v>0</v>
      </c>
      <c r="H270" t="n">
        <v>0</v>
      </c>
      <c r="I270" t="n">
        <v>508.77</v>
      </c>
      <c r="J270" t="n">
        <v>0</v>
      </c>
      <c r="K270" t="n">
        <v>0</v>
      </c>
      <c r="L270" s="28" t="n">
        <v>45471</v>
      </c>
    </row>
    <row r="271">
      <c r="A271" t="n">
        <v>82037</v>
      </c>
      <c r="B271" t="n">
        <v>122</v>
      </c>
      <c r="C271" t="inlineStr">
        <is>
          <t>Arcos</t>
        </is>
      </c>
      <c r="D271" s="28" t="n">
        <v>45470</v>
      </c>
      <c r="E271" t="n">
        <v>92.66</v>
      </c>
      <c r="F271" t="inlineStr">
        <is>
          <t>APP</t>
        </is>
      </c>
      <c r="G271" t="n">
        <v>0</v>
      </c>
      <c r="H271" t="n">
        <v>0.6899999999999999</v>
      </c>
      <c r="I271" t="n">
        <v>91.97</v>
      </c>
      <c r="J271" t="n">
        <v>0</v>
      </c>
      <c r="K271" t="n">
        <v>91.97</v>
      </c>
      <c r="L271" s="28" t="n">
        <v>45471</v>
      </c>
    </row>
    <row r="272">
      <c r="A272" t="n">
        <v>82045</v>
      </c>
      <c r="B272" t="n">
        <v>122</v>
      </c>
      <c r="C272" t="inlineStr">
        <is>
          <t>Arcos</t>
        </is>
      </c>
      <c r="D272" s="28" t="n">
        <v>45470</v>
      </c>
      <c r="E272" t="n">
        <v>8388.27</v>
      </c>
      <c r="F272" t="inlineStr">
        <is>
          <t>DÉBITO</t>
        </is>
      </c>
      <c r="G272" t="n">
        <v>0</v>
      </c>
      <c r="H272" t="n">
        <v>79.69</v>
      </c>
      <c r="I272" t="n">
        <v>8308.58</v>
      </c>
      <c r="J272" t="n">
        <v>0</v>
      </c>
      <c r="K272" t="n">
        <v>8308.58</v>
      </c>
      <c r="L272" s="28" t="n">
        <v>45471</v>
      </c>
    </row>
    <row r="273">
      <c r="A273" t="n">
        <v>82044</v>
      </c>
      <c r="B273" t="n">
        <v>122</v>
      </c>
      <c r="C273" t="inlineStr">
        <is>
          <t>Arcos</t>
        </is>
      </c>
      <c r="D273" s="28" t="n">
        <v>45470</v>
      </c>
      <c r="E273" t="n">
        <v>611.33</v>
      </c>
      <c r="F273" t="inlineStr">
        <is>
          <t>VOUCHER</t>
        </is>
      </c>
      <c r="G273" t="n">
        <v>0</v>
      </c>
      <c r="H273" t="n">
        <v>0</v>
      </c>
      <c r="I273" t="n">
        <v>611.33</v>
      </c>
      <c r="J273" t="n">
        <v>0</v>
      </c>
      <c r="K273" t="n">
        <v>0</v>
      </c>
      <c r="L273" s="28" t="n">
        <v>45471</v>
      </c>
    </row>
    <row r="274">
      <c r="A274" t="n">
        <v>82368</v>
      </c>
      <c r="B274" t="n">
        <v>122</v>
      </c>
      <c r="C274" t="inlineStr">
        <is>
          <t>Arcos</t>
        </is>
      </c>
      <c r="D274" s="28" t="n">
        <v>45471</v>
      </c>
      <c r="E274" t="n">
        <v>80.23</v>
      </c>
      <c r="F274" t="inlineStr">
        <is>
          <t>VOUCHER</t>
        </is>
      </c>
      <c r="G274" t="n">
        <v>0</v>
      </c>
      <c r="H274" t="n">
        <v>0</v>
      </c>
      <c r="I274" t="n">
        <v>80.23</v>
      </c>
      <c r="J274" t="n">
        <v>0</v>
      </c>
      <c r="K274" t="n">
        <v>0</v>
      </c>
      <c r="L274" s="28" t="n">
        <v>45474</v>
      </c>
    </row>
    <row r="275">
      <c r="A275" t="n">
        <v>82359</v>
      </c>
      <c r="B275" t="n">
        <v>122</v>
      </c>
      <c r="C275" t="inlineStr">
        <is>
          <t>Arcos</t>
        </is>
      </c>
      <c r="D275" s="28" t="n">
        <v>45471</v>
      </c>
      <c r="E275" t="n">
        <v>40033.77</v>
      </c>
      <c r="F275" t="inlineStr">
        <is>
          <t>CRÉDITO</t>
        </is>
      </c>
      <c r="G275" t="n">
        <v>0</v>
      </c>
      <c r="H275" t="n">
        <v>640.54</v>
      </c>
      <c r="I275" t="n">
        <v>39393.23</v>
      </c>
      <c r="J275" t="n">
        <v>0</v>
      </c>
      <c r="K275" t="n">
        <v>39393.23</v>
      </c>
      <c r="L275" s="28" t="n">
        <v>45502</v>
      </c>
    </row>
    <row r="276">
      <c r="A276" t="n">
        <v>82360</v>
      </c>
      <c r="B276" t="n">
        <v>122</v>
      </c>
      <c r="C276" t="inlineStr">
        <is>
          <t>Arcos</t>
        </is>
      </c>
      <c r="D276" s="28" t="n">
        <v>45471</v>
      </c>
      <c r="E276" t="n">
        <v>1932.35</v>
      </c>
      <c r="F276" t="inlineStr">
        <is>
          <t>DINHEIRO</t>
        </is>
      </c>
      <c r="G276" t="n">
        <v>0</v>
      </c>
      <c r="H276" t="n">
        <v>0</v>
      </c>
      <c r="I276" t="n">
        <v>1932.35</v>
      </c>
      <c r="J276" t="n">
        <v>0</v>
      </c>
      <c r="K276" t="n">
        <v>0</v>
      </c>
      <c r="L276" s="28" t="n">
        <v>45474</v>
      </c>
    </row>
    <row r="277">
      <c r="A277" t="n">
        <v>82364</v>
      </c>
      <c r="B277" t="n">
        <v>122</v>
      </c>
      <c r="C277" t="inlineStr">
        <is>
          <t>Arcos</t>
        </is>
      </c>
      <c r="D277" s="28" t="n">
        <v>45471</v>
      </c>
      <c r="E277" t="n">
        <v>3230.15</v>
      </c>
      <c r="F277" t="inlineStr">
        <is>
          <t>PIX</t>
        </is>
      </c>
      <c r="G277" t="n">
        <v>0</v>
      </c>
      <c r="H277" t="n">
        <v>23.9</v>
      </c>
      <c r="I277" t="n">
        <v>3206.25</v>
      </c>
      <c r="J277" t="n">
        <v>0</v>
      </c>
      <c r="K277" t="n">
        <v>3206.25</v>
      </c>
      <c r="L277" s="28" t="n">
        <v>45474</v>
      </c>
    </row>
    <row r="278">
      <c r="A278" t="n">
        <v>82369</v>
      </c>
      <c r="B278" t="n">
        <v>122</v>
      </c>
      <c r="C278" t="inlineStr">
        <is>
          <t>Arcos</t>
        </is>
      </c>
      <c r="D278" s="28" t="n">
        <v>45471</v>
      </c>
      <c r="E278" t="n">
        <v>20597.74</v>
      </c>
      <c r="F278" t="inlineStr">
        <is>
          <t>DÉBITO</t>
        </is>
      </c>
      <c r="G278" t="n">
        <v>0</v>
      </c>
      <c r="H278" t="n">
        <v>195.68</v>
      </c>
      <c r="I278" t="n">
        <v>20402.06</v>
      </c>
      <c r="J278" t="n">
        <v>0</v>
      </c>
      <c r="K278" t="n">
        <v>20402.06</v>
      </c>
      <c r="L278" s="28" t="n">
        <v>45474</v>
      </c>
    </row>
    <row r="279">
      <c r="A279" t="n">
        <v>82594</v>
      </c>
      <c r="B279" t="n">
        <v>122</v>
      </c>
      <c r="C279" t="inlineStr">
        <is>
          <t>Arcos</t>
        </is>
      </c>
      <c r="D279" s="28" t="n">
        <v>45472</v>
      </c>
      <c r="E279" t="n">
        <v>2189.35</v>
      </c>
      <c r="F279" t="inlineStr">
        <is>
          <t>DINHEIRO</t>
        </is>
      </c>
      <c r="G279" t="n">
        <v>0</v>
      </c>
      <c r="H279" t="n">
        <v>0</v>
      </c>
      <c r="I279" t="n">
        <v>2189.35</v>
      </c>
      <c r="J279" t="n">
        <v>0</v>
      </c>
      <c r="K279" t="n">
        <v>0</v>
      </c>
      <c r="L279" s="28" t="n">
        <v>45474</v>
      </c>
    </row>
    <row r="280">
      <c r="A280" t="n">
        <v>82603</v>
      </c>
      <c r="B280" t="n">
        <v>122</v>
      </c>
      <c r="C280" t="inlineStr">
        <is>
          <t>Arcos</t>
        </is>
      </c>
      <c r="D280" s="28" t="n">
        <v>45472</v>
      </c>
      <c r="E280" t="n">
        <v>22662.42</v>
      </c>
      <c r="F280" t="inlineStr">
        <is>
          <t>DÉBITO</t>
        </is>
      </c>
      <c r="G280" t="n">
        <v>0</v>
      </c>
      <c r="H280" t="n">
        <v>215.29</v>
      </c>
      <c r="I280" t="n">
        <v>22447.13</v>
      </c>
      <c r="J280" t="n">
        <v>0</v>
      </c>
      <c r="K280" t="n">
        <v>22447.13</v>
      </c>
      <c r="L280" s="28" t="n">
        <v>45474</v>
      </c>
    </row>
    <row r="281">
      <c r="A281" t="n">
        <v>82595</v>
      </c>
      <c r="B281" t="n">
        <v>122</v>
      </c>
      <c r="C281" t="inlineStr">
        <is>
          <t>Arcos</t>
        </is>
      </c>
      <c r="D281" s="28" t="n">
        <v>45472</v>
      </c>
      <c r="E281" t="n">
        <v>76.65000000000001</v>
      </c>
      <c r="F281" t="inlineStr">
        <is>
          <t>APP</t>
        </is>
      </c>
      <c r="G281" t="n">
        <v>0</v>
      </c>
      <c r="H281" t="n">
        <v>0.57</v>
      </c>
      <c r="I281" t="n">
        <v>76.08</v>
      </c>
      <c r="J281" t="n">
        <v>0</v>
      </c>
      <c r="K281" t="n">
        <v>76.08</v>
      </c>
      <c r="L281" s="28" t="n">
        <v>45474</v>
      </c>
    </row>
    <row r="282">
      <c r="A282" t="n">
        <v>82602</v>
      </c>
      <c r="B282" t="n">
        <v>122</v>
      </c>
      <c r="C282" t="inlineStr">
        <is>
          <t>Arcos</t>
        </is>
      </c>
      <c r="D282" s="28" t="n">
        <v>45472</v>
      </c>
      <c r="E282" t="n">
        <v>185.89</v>
      </c>
      <c r="F282" t="inlineStr">
        <is>
          <t>VOUCHER</t>
        </is>
      </c>
      <c r="G282" t="n">
        <v>0</v>
      </c>
      <c r="H282" t="n">
        <v>0</v>
      </c>
      <c r="I282" t="n">
        <v>185.89</v>
      </c>
      <c r="J282" t="n">
        <v>0</v>
      </c>
      <c r="K282" t="n">
        <v>0</v>
      </c>
      <c r="L282" s="28" t="n">
        <v>45474</v>
      </c>
    </row>
    <row r="283">
      <c r="A283" t="n">
        <v>82598</v>
      </c>
      <c r="B283" t="n">
        <v>122</v>
      </c>
      <c r="C283" t="inlineStr">
        <is>
          <t>Arcos</t>
        </is>
      </c>
      <c r="D283" s="28" t="n">
        <v>45472</v>
      </c>
      <c r="E283" t="n">
        <v>3167.55</v>
      </c>
      <c r="F283" t="inlineStr">
        <is>
          <t>PIX</t>
        </is>
      </c>
      <c r="G283" t="n">
        <v>0</v>
      </c>
      <c r="H283" t="n">
        <v>23.44</v>
      </c>
      <c r="I283" t="n">
        <v>3144.11</v>
      </c>
      <c r="J283" t="n">
        <v>0</v>
      </c>
      <c r="K283" t="n">
        <v>3144.11</v>
      </c>
      <c r="L283" s="28" t="n">
        <v>45474</v>
      </c>
    </row>
    <row r="284">
      <c r="A284" t="n">
        <v>82593</v>
      </c>
      <c r="B284" t="n">
        <v>122</v>
      </c>
      <c r="C284" t="inlineStr">
        <is>
          <t>Arcos</t>
        </is>
      </c>
      <c r="D284" s="28" t="n">
        <v>45472</v>
      </c>
      <c r="E284" t="n">
        <v>51506.97</v>
      </c>
      <c r="F284" t="inlineStr">
        <is>
          <t>CRÉDITO</t>
        </is>
      </c>
      <c r="G284" t="n">
        <v>0</v>
      </c>
      <c r="H284" t="n">
        <v>824.11</v>
      </c>
      <c r="I284" t="n">
        <v>50682.86</v>
      </c>
      <c r="J284" t="n">
        <v>0</v>
      </c>
      <c r="K284" t="n">
        <v>50682.86</v>
      </c>
      <c r="L284" s="28" t="n">
        <v>45502</v>
      </c>
    </row>
    <row r="285">
      <c r="A285" t="n">
        <v>82757</v>
      </c>
      <c r="B285" t="n">
        <v>122</v>
      </c>
      <c r="C285" t="inlineStr">
        <is>
          <t>Arcos</t>
        </is>
      </c>
      <c r="D285" s="28" t="n">
        <v>45473</v>
      </c>
      <c r="E285" t="n">
        <v>3.5</v>
      </c>
      <c r="F285" t="inlineStr">
        <is>
          <t>APP</t>
        </is>
      </c>
      <c r="G285" t="n">
        <v>0</v>
      </c>
      <c r="H285" t="n">
        <v>0.03</v>
      </c>
      <c r="I285" t="n">
        <v>3.47</v>
      </c>
      <c r="J285" t="n">
        <v>0</v>
      </c>
      <c r="K285" t="n">
        <v>3.47</v>
      </c>
      <c r="L285" s="28" t="n">
        <v>45474</v>
      </c>
    </row>
    <row r="286">
      <c r="A286" t="n">
        <v>82765</v>
      </c>
      <c r="B286" t="n">
        <v>122</v>
      </c>
      <c r="C286" t="inlineStr">
        <is>
          <t>Arcos</t>
        </is>
      </c>
      <c r="D286" s="28" t="n">
        <v>45473</v>
      </c>
      <c r="E286" t="n">
        <v>5207.44</v>
      </c>
      <c r="F286" t="inlineStr">
        <is>
          <t>DÉBITO</t>
        </is>
      </c>
      <c r="G286" t="n">
        <v>0</v>
      </c>
      <c r="H286" t="n">
        <v>49.47</v>
      </c>
      <c r="I286" t="n">
        <v>5157.97</v>
      </c>
      <c r="J286" t="n">
        <v>0</v>
      </c>
      <c r="K286" t="n">
        <v>5157.97</v>
      </c>
      <c r="L286" s="28" t="n">
        <v>45474</v>
      </c>
    </row>
    <row r="287">
      <c r="A287" t="n">
        <v>82764</v>
      </c>
      <c r="B287" t="n">
        <v>122</v>
      </c>
      <c r="C287" t="inlineStr">
        <is>
          <t>Arcos</t>
        </is>
      </c>
      <c r="D287" s="28" t="n">
        <v>45473</v>
      </c>
      <c r="E287" t="n">
        <v>248.87</v>
      </c>
      <c r="F287" t="inlineStr">
        <is>
          <t>VOUCHER</t>
        </is>
      </c>
      <c r="G287" t="n">
        <v>0</v>
      </c>
      <c r="H287" t="n">
        <v>0</v>
      </c>
      <c r="I287" t="n">
        <v>248.87</v>
      </c>
      <c r="J287" t="n">
        <v>0</v>
      </c>
      <c r="K287" t="n">
        <v>0</v>
      </c>
      <c r="L287" s="28" t="n">
        <v>45474</v>
      </c>
    </row>
    <row r="288">
      <c r="A288" t="n">
        <v>82755</v>
      </c>
      <c r="B288" t="n">
        <v>122</v>
      </c>
      <c r="C288" t="inlineStr">
        <is>
          <t>Arcos</t>
        </is>
      </c>
      <c r="D288" s="28" t="n">
        <v>45473</v>
      </c>
      <c r="E288" t="n">
        <v>9688.51</v>
      </c>
      <c r="F288" t="inlineStr">
        <is>
          <t>CRÉDITO</t>
        </is>
      </c>
      <c r="G288" t="n">
        <v>0</v>
      </c>
      <c r="H288" t="n">
        <v>155.02</v>
      </c>
      <c r="I288" t="n">
        <v>9533.49</v>
      </c>
      <c r="J288" t="n">
        <v>0</v>
      </c>
      <c r="K288" t="n">
        <v>9533.49</v>
      </c>
      <c r="L288" s="28" t="n">
        <v>45503</v>
      </c>
    </row>
    <row r="289">
      <c r="A289" t="n">
        <v>82760</v>
      </c>
      <c r="B289" t="n">
        <v>122</v>
      </c>
      <c r="C289" t="inlineStr">
        <is>
          <t>Arcos</t>
        </is>
      </c>
      <c r="D289" s="28" t="n">
        <v>45473</v>
      </c>
      <c r="E289" t="n">
        <v>1231.65</v>
      </c>
      <c r="F289" t="inlineStr">
        <is>
          <t>PIX</t>
        </is>
      </c>
      <c r="G289" t="n">
        <v>0</v>
      </c>
      <c r="H289" t="n">
        <v>9.109999999999999</v>
      </c>
      <c r="I289" t="n">
        <v>1222.54</v>
      </c>
      <c r="J289" t="n">
        <v>0</v>
      </c>
      <c r="K289" t="n">
        <v>1222.54</v>
      </c>
      <c r="L289" s="28" t="n">
        <v>45474</v>
      </c>
    </row>
    <row r="290">
      <c r="A290" t="n">
        <v>82756</v>
      </c>
      <c r="B290" t="n">
        <v>122</v>
      </c>
      <c r="C290" t="inlineStr">
        <is>
          <t>Arcos</t>
        </is>
      </c>
      <c r="D290" s="28" t="n">
        <v>45473</v>
      </c>
      <c r="E290" t="n">
        <v>155.4</v>
      </c>
      <c r="F290" t="inlineStr">
        <is>
          <t>DINHEIRO</t>
        </is>
      </c>
      <c r="G290" t="n">
        <v>0</v>
      </c>
      <c r="H290" t="n">
        <v>0</v>
      </c>
      <c r="I290" t="n">
        <v>155.4</v>
      </c>
      <c r="J290" t="n">
        <v>0</v>
      </c>
      <c r="K290" t="n">
        <v>0</v>
      </c>
      <c r="L290" s="28" t="n">
        <v>45474</v>
      </c>
    </row>
    <row r="291">
      <c r="A291" t="n">
        <v>82989</v>
      </c>
      <c r="B291" t="n">
        <v>122</v>
      </c>
      <c r="C291" t="inlineStr">
        <is>
          <t>Arcos</t>
        </is>
      </c>
      <c r="D291" s="28" t="n">
        <v>45474</v>
      </c>
      <c r="E291" t="n">
        <v>88.23</v>
      </c>
      <c r="F291" t="inlineStr">
        <is>
          <t>CRÉDITO</t>
        </is>
      </c>
      <c r="G291" t="n">
        <v>0</v>
      </c>
      <c r="H291" t="n">
        <v>1.41</v>
      </c>
      <c r="I291" t="n">
        <v>86.81999999999999</v>
      </c>
      <c r="J291" t="n">
        <v>0.71</v>
      </c>
      <c r="K291" t="n">
        <v>86.11</v>
      </c>
      <c r="L291" s="28" t="n">
        <v>45504</v>
      </c>
    </row>
    <row r="292">
      <c r="A292" t="n">
        <v>83232</v>
      </c>
      <c r="B292" t="n">
        <v>122</v>
      </c>
      <c r="C292" t="inlineStr">
        <is>
          <t>Arcos</t>
        </is>
      </c>
      <c r="D292" s="28" t="n">
        <v>45475</v>
      </c>
      <c r="E292" t="n">
        <v>1237.73</v>
      </c>
      <c r="F292" t="inlineStr">
        <is>
          <t>VOUCHER</t>
        </is>
      </c>
      <c r="G292" t="n">
        <v>0</v>
      </c>
      <c r="H292" t="n">
        <v>0</v>
      </c>
      <c r="I292" t="n">
        <v>1237.73</v>
      </c>
      <c r="J292" t="n">
        <v>9.9</v>
      </c>
      <c r="K292" t="n">
        <v>-9.9</v>
      </c>
      <c r="L292" s="28" t="n">
        <v>45476</v>
      </c>
    </row>
    <row r="293">
      <c r="A293" t="n">
        <v>83228</v>
      </c>
      <c r="B293" t="n">
        <v>122</v>
      </c>
      <c r="C293" t="inlineStr">
        <is>
          <t>Arcos</t>
        </is>
      </c>
      <c r="D293" s="28" t="n">
        <v>45475</v>
      </c>
      <c r="E293" t="n">
        <v>3130.06</v>
      </c>
      <c r="F293" t="inlineStr">
        <is>
          <t>PIX</t>
        </is>
      </c>
      <c r="G293" t="n">
        <v>0</v>
      </c>
      <c r="H293" t="n">
        <v>23.16</v>
      </c>
      <c r="I293" t="n">
        <v>3106.9</v>
      </c>
      <c r="J293" t="n">
        <v>25.04</v>
      </c>
      <c r="K293" t="n">
        <v>3081.86</v>
      </c>
      <c r="L293" s="28" t="n">
        <v>45476</v>
      </c>
    </row>
    <row r="294">
      <c r="A294" t="n">
        <v>83225</v>
      </c>
      <c r="B294" t="n">
        <v>122</v>
      </c>
      <c r="C294" t="inlineStr">
        <is>
          <t>Arcos</t>
        </is>
      </c>
      <c r="D294" s="28" t="n">
        <v>45475</v>
      </c>
      <c r="E294" t="n">
        <v>2</v>
      </c>
      <c r="F294" t="inlineStr">
        <is>
          <t>APP</t>
        </is>
      </c>
      <c r="G294" t="n">
        <v>0</v>
      </c>
      <c r="H294" t="n">
        <v>0.01</v>
      </c>
      <c r="I294" t="n">
        <v>1.99</v>
      </c>
      <c r="J294" t="n">
        <v>0.02</v>
      </c>
      <c r="K294" t="n">
        <v>1.97</v>
      </c>
      <c r="L294" s="28" t="n">
        <v>45476</v>
      </c>
    </row>
    <row r="295">
      <c r="A295" t="n">
        <v>83224</v>
      </c>
      <c r="B295" t="n">
        <v>122</v>
      </c>
      <c r="C295" t="inlineStr">
        <is>
          <t>Arcos</t>
        </is>
      </c>
      <c r="D295" s="28" t="n">
        <v>45475</v>
      </c>
      <c r="E295" t="n">
        <v>608.28</v>
      </c>
      <c r="F295" t="inlineStr">
        <is>
          <t>DINHEIRO</t>
        </is>
      </c>
      <c r="G295" t="n">
        <v>0</v>
      </c>
      <c r="H295" t="n">
        <v>0</v>
      </c>
      <c r="I295" t="n">
        <v>608.28</v>
      </c>
      <c r="J295" t="n">
        <v>4.87</v>
      </c>
      <c r="K295" t="n">
        <v>-4.87</v>
      </c>
      <c r="L295" s="28" t="n">
        <v>45476</v>
      </c>
    </row>
    <row r="296">
      <c r="A296" t="n">
        <v>83223</v>
      </c>
      <c r="B296" t="n">
        <v>122</v>
      </c>
      <c r="C296" t="inlineStr">
        <is>
          <t>Arcos</t>
        </is>
      </c>
      <c r="D296" s="28" t="n">
        <v>45475</v>
      </c>
      <c r="E296" t="n">
        <v>33549.03</v>
      </c>
      <c r="F296" t="inlineStr">
        <is>
          <t>CRÉDITO</t>
        </is>
      </c>
      <c r="G296" t="n">
        <v>0</v>
      </c>
      <c r="H296" t="n">
        <v>536.78</v>
      </c>
      <c r="I296" t="n">
        <v>33012.25</v>
      </c>
      <c r="J296" t="n">
        <v>268.39</v>
      </c>
      <c r="K296" t="n">
        <v>32743.85</v>
      </c>
      <c r="L296" s="28" t="n">
        <v>45505</v>
      </c>
    </row>
    <row r="297">
      <c r="A297" t="n">
        <v>83233</v>
      </c>
      <c r="B297" t="n">
        <v>122</v>
      </c>
      <c r="C297" t="inlineStr">
        <is>
          <t>Arcos</t>
        </is>
      </c>
      <c r="D297" s="28" t="n">
        <v>45475</v>
      </c>
      <c r="E297" t="n">
        <v>15945.92</v>
      </c>
      <c r="F297" t="inlineStr">
        <is>
          <t>DÉBITO</t>
        </is>
      </c>
      <c r="G297" t="n">
        <v>0</v>
      </c>
      <c r="H297" t="n">
        <v>151.49</v>
      </c>
      <c r="I297" t="n">
        <v>15794.43</v>
      </c>
      <c r="J297" t="n">
        <v>127.57</v>
      </c>
      <c r="K297" t="n">
        <v>15666.87</v>
      </c>
      <c r="L297" s="28" t="n">
        <v>45476</v>
      </c>
    </row>
    <row r="298">
      <c r="A298" t="n">
        <v>83358</v>
      </c>
      <c r="B298" t="n">
        <v>122</v>
      </c>
      <c r="C298" t="inlineStr">
        <is>
          <t>Arcos</t>
        </is>
      </c>
      <c r="D298" s="28" t="n">
        <v>45476</v>
      </c>
      <c r="E298" t="n">
        <v>277.23</v>
      </c>
      <c r="F298" t="inlineStr">
        <is>
          <t>VOUCHER</t>
        </is>
      </c>
      <c r="G298" t="n">
        <v>0</v>
      </c>
      <c r="H298" t="n">
        <v>0</v>
      </c>
      <c r="I298" t="n">
        <v>277.23</v>
      </c>
      <c r="J298" t="n">
        <v>2.22</v>
      </c>
      <c r="K298" t="n">
        <v>-2.22</v>
      </c>
      <c r="L298" s="28" t="n">
        <v>45477</v>
      </c>
    </row>
    <row r="299">
      <c r="A299" t="n">
        <v>83349</v>
      </c>
      <c r="B299" t="n">
        <v>122</v>
      </c>
      <c r="C299" t="inlineStr">
        <is>
          <t>Arcos</t>
        </is>
      </c>
      <c r="D299" s="28" t="n">
        <v>45476</v>
      </c>
      <c r="E299" t="n">
        <v>13838.81</v>
      </c>
      <c r="F299" t="inlineStr">
        <is>
          <t>CRÉDITO</t>
        </is>
      </c>
      <c r="G299" t="n">
        <v>0</v>
      </c>
      <c r="H299" t="n">
        <v>221.42</v>
      </c>
      <c r="I299" t="n">
        <v>13617.39</v>
      </c>
      <c r="J299" t="n">
        <v>110.71</v>
      </c>
      <c r="K299" t="n">
        <v>13506.68</v>
      </c>
      <c r="L299" s="28" t="n">
        <v>45506</v>
      </c>
    </row>
    <row r="300">
      <c r="A300" t="n">
        <v>83350</v>
      </c>
      <c r="B300" t="n">
        <v>122</v>
      </c>
      <c r="C300" t="inlineStr">
        <is>
          <t>Arcos</t>
        </is>
      </c>
      <c r="D300" s="28" t="n">
        <v>45476</v>
      </c>
      <c r="E300" t="n">
        <v>223.85</v>
      </c>
      <c r="F300" t="inlineStr">
        <is>
          <t>DINHEIRO</t>
        </is>
      </c>
      <c r="G300" t="n">
        <v>0</v>
      </c>
      <c r="H300" t="n">
        <v>0</v>
      </c>
      <c r="I300" t="n">
        <v>223.85</v>
      </c>
      <c r="J300" t="n">
        <v>1.79</v>
      </c>
      <c r="K300" t="n">
        <v>-1.79</v>
      </c>
      <c r="L300" s="28" t="n">
        <v>45477</v>
      </c>
    </row>
    <row r="301">
      <c r="A301" t="n">
        <v>83354</v>
      </c>
      <c r="B301" t="n">
        <v>122</v>
      </c>
      <c r="C301" t="inlineStr">
        <is>
          <t>Arcos</t>
        </is>
      </c>
      <c r="D301" s="28" t="n">
        <v>45476</v>
      </c>
      <c r="E301" t="n">
        <v>873.28</v>
      </c>
      <c r="F301" t="inlineStr">
        <is>
          <t>PIX</t>
        </is>
      </c>
      <c r="G301" t="n">
        <v>0</v>
      </c>
      <c r="H301" t="n">
        <v>6.46</v>
      </c>
      <c r="I301" t="n">
        <v>866.8200000000001</v>
      </c>
      <c r="J301" t="n">
        <v>6.99</v>
      </c>
      <c r="K301" t="n">
        <v>859.83</v>
      </c>
      <c r="L301" s="28" t="n">
        <v>45477</v>
      </c>
    </row>
    <row r="302">
      <c r="A302" t="n">
        <v>83359</v>
      </c>
      <c r="B302" t="n">
        <v>122</v>
      </c>
      <c r="C302" t="inlineStr">
        <is>
          <t>Arcos</t>
        </is>
      </c>
      <c r="D302" s="28" t="n">
        <v>45476</v>
      </c>
      <c r="E302" t="n">
        <v>8236.5</v>
      </c>
      <c r="F302" t="inlineStr">
        <is>
          <t>DÉBITO</t>
        </is>
      </c>
      <c r="G302" t="n">
        <v>0</v>
      </c>
      <c r="H302" t="n">
        <v>78.25</v>
      </c>
      <c r="I302" t="n">
        <v>8158.25</v>
      </c>
      <c r="J302" t="n">
        <v>65.89</v>
      </c>
      <c r="K302" t="n">
        <v>8092.36</v>
      </c>
      <c r="L302" s="28" t="n">
        <v>45477</v>
      </c>
    </row>
    <row r="303">
      <c r="A303" t="n">
        <v>83642</v>
      </c>
      <c r="B303" t="n">
        <v>122</v>
      </c>
      <c r="C303" t="inlineStr">
        <is>
          <t>Arcos</t>
        </is>
      </c>
      <c r="D303" s="28" t="n">
        <v>45477</v>
      </c>
      <c r="E303" t="n">
        <v>2662.94</v>
      </c>
      <c r="F303" t="inlineStr">
        <is>
          <t>PIX</t>
        </is>
      </c>
      <c r="G303" t="n">
        <v>0</v>
      </c>
      <c r="H303" t="n">
        <v>19.71</v>
      </c>
      <c r="I303" t="n">
        <v>2643.23</v>
      </c>
      <c r="J303" t="n">
        <v>21.3</v>
      </c>
      <c r="K303" t="n">
        <v>2621.93</v>
      </c>
      <c r="L303" s="28" t="n">
        <v>45478</v>
      </c>
    </row>
    <row r="304">
      <c r="A304" t="n">
        <v>83637</v>
      </c>
      <c r="B304" t="n">
        <v>122</v>
      </c>
      <c r="C304" t="inlineStr">
        <is>
          <t>Arcos</t>
        </is>
      </c>
      <c r="D304" s="28" t="n">
        <v>45477</v>
      </c>
      <c r="E304" t="n">
        <v>16686.81</v>
      </c>
      <c r="F304" t="inlineStr">
        <is>
          <t>CRÉDITO</t>
        </is>
      </c>
      <c r="G304" t="n">
        <v>0</v>
      </c>
      <c r="H304" t="n">
        <v>266.99</v>
      </c>
      <c r="I304" t="n">
        <v>16419.82</v>
      </c>
      <c r="J304" t="n">
        <v>133.49</v>
      </c>
      <c r="K304" t="n">
        <v>16286.33</v>
      </c>
      <c r="L304" s="28" t="n">
        <v>45509</v>
      </c>
    </row>
    <row r="305">
      <c r="A305" t="n">
        <v>83638</v>
      </c>
      <c r="B305" t="n">
        <v>122</v>
      </c>
      <c r="C305" t="inlineStr">
        <is>
          <t>Arcos</t>
        </is>
      </c>
      <c r="D305" s="28" t="n">
        <v>45477</v>
      </c>
      <c r="E305" t="n">
        <v>1057.76</v>
      </c>
      <c r="F305" t="inlineStr">
        <is>
          <t>DINHEIRO</t>
        </is>
      </c>
      <c r="G305" t="n">
        <v>0</v>
      </c>
      <c r="H305" t="n">
        <v>0</v>
      </c>
      <c r="I305" t="n">
        <v>1057.76</v>
      </c>
      <c r="J305" t="n">
        <v>8.460000000000001</v>
      </c>
      <c r="K305" t="n">
        <v>-8.460000000000001</v>
      </c>
      <c r="L305" s="28" t="n">
        <v>45478</v>
      </c>
    </row>
    <row r="306">
      <c r="A306" t="n">
        <v>83639</v>
      </c>
      <c r="B306" t="n">
        <v>122</v>
      </c>
      <c r="C306" t="inlineStr">
        <is>
          <t>Arcos</t>
        </is>
      </c>
      <c r="D306" s="28" t="n">
        <v>45477</v>
      </c>
      <c r="E306" t="n">
        <v>6</v>
      </c>
      <c r="F306" t="inlineStr">
        <is>
          <t>APP</t>
        </is>
      </c>
      <c r="G306" t="n">
        <v>0</v>
      </c>
      <c r="H306" t="n">
        <v>0.04</v>
      </c>
      <c r="I306" t="n">
        <v>5.96</v>
      </c>
      <c r="J306" t="n">
        <v>0.05</v>
      </c>
      <c r="K306" t="n">
        <v>5.91</v>
      </c>
      <c r="L306" s="28" t="n">
        <v>45478</v>
      </c>
    </row>
    <row r="307">
      <c r="A307" t="n">
        <v>83646</v>
      </c>
      <c r="B307" t="n">
        <v>122</v>
      </c>
      <c r="C307" t="inlineStr">
        <is>
          <t>Arcos</t>
        </is>
      </c>
      <c r="D307" s="28" t="n">
        <v>45477</v>
      </c>
      <c r="E307" t="n">
        <v>508.66</v>
      </c>
      <c r="F307" t="inlineStr">
        <is>
          <t>VOUCHER</t>
        </is>
      </c>
      <c r="G307" t="n">
        <v>0</v>
      </c>
      <c r="H307" t="n">
        <v>0</v>
      </c>
      <c r="I307" t="n">
        <v>508.66</v>
      </c>
      <c r="J307" t="n">
        <v>4.07</v>
      </c>
      <c r="K307" t="n">
        <v>-4.07</v>
      </c>
      <c r="L307" s="28" t="n">
        <v>45478</v>
      </c>
    </row>
    <row r="308">
      <c r="A308" t="n">
        <v>83647</v>
      </c>
      <c r="B308" t="n">
        <v>122</v>
      </c>
      <c r="C308" t="inlineStr">
        <is>
          <t>Arcos</t>
        </is>
      </c>
      <c r="D308" s="28" t="n">
        <v>45477</v>
      </c>
      <c r="E308" t="n">
        <v>10128.65</v>
      </c>
      <c r="F308" t="inlineStr">
        <is>
          <t>DÉBITO</t>
        </is>
      </c>
      <c r="G308" t="n">
        <v>0</v>
      </c>
      <c r="H308" t="n">
        <v>96.22</v>
      </c>
      <c r="I308" t="n">
        <v>10032.43</v>
      </c>
      <c r="J308" t="n">
        <v>81.03</v>
      </c>
      <c r="K308" t="n">
        <v>9951.4</v>
      </c>
      <c r="L308" s="28" t="n">
        <v>45478</v>
      </c>
    </row>
    <row r="309">
      <c r="A309" t="n">
        <v>83898</v>
      </c>
      <c r="B309" t="n">
        <v>122</v>
      </c>
      <c r="C309" t="inlineStr">
        <is>
          <t>Arcos</t>
        </is>
      </c>
      <c r="D309" s="28" t="n">
        <v>45478</v>
      </c>
      <c r="E309" t="n">
        <v>566.13</v>
      </c>
      <c r="F309" t="inlineStr">
        <is>
          <t>VOUCHER</t>
        </is>
      </c>
      <c r="G309" t="n">
        <v>0</v>
      </c>
      <c r="H309" t="n">
        <v>0</v>
      </c>
      <c r="I309" t="n">
        <v>566.13</v>
      </c>
      <c r="J309" t="n">
        <v>4.53</v>
      </c>
      <c r="K309" t="n">
        <v>-4.53</v>
      </c>
      <c r="L309" s="28" t="n">
        <v>45481</v>
      </c>
    </row>
    <row r="310">
      <c r="A310" t="n">
        <v>83899</v>
      </c>
      <c r="B310" t="n">
        <v>122</v>
      </c>
      <c r="C310" t="inlineStr">
        <is>
          <t>Arcos</t>
        </is>
      </c>
      <c r="D310" s="28" t="n">
        <v>45478</v>
      </c>
      <c r="E310" t="n">
        <v>21139.31</v>
      </c>
      <c r="F310" t="inlineStr">
        <is>
          <t>DÉBITO</t>
        </is>
      </c>
      <c r="G310" t="n">
        <v>0</v>
      </c>
      <c r="H310" t="n">
        <v>200.82</v>
      </c>
      <c r="I310" t="n">
        <v>20938.49</v>
      </c>
      <c r="J310" t="n">
        <v>169.11</v>
      </c>
      <c r="K310" t="n">
        <v>20769.37</v>
      </c>
      <c r="L310" s="28" t="n">
        <v>45481</v>
      </c>
    </row>
    <row r="311">
      <c r="A311" t="n">
        <v>83894</v>
      </c>
      <c r="B311" t="n">
        <v>122</v>
      </c>
      <c r="C311" t="inlineStr">
        <is>
          <t>Arcos</t>
        </is>
      </c>
      <c r="D311" s="28" t="n">
        <v>45478</v>
      </c>
      <c r="E311" t="n">
        <v>2250.88</v>
      </c>
      <c r="F311" t="inlineStr">
        <is>
          <t>PIX</t>
        </is>
      </c>
      <c r="G311" t="n">
        <v>0</v>
      </c>
      <c r="H311" t="n">
        <v>16.66</v>
      </c>
      <c r="I311" t="n">
        <v>2234.22</v>
      </c>
      <c r="J311" t="n">
        <v>18.01</v>
      </c>
      <c r="K311" t="n">
        <v>2216.22</v>
      </c>
      <c r="L311" s="28" t="n">
        <v>45481</v>
      </c>
    </row>
    <row r="312">
      <c r="A312" t="n">
        <v>83890</v>
      </c>
      <c r="B312" t="n">
        <v>122</v>
      </c>
      <c r="C312" t="inlineStr">
        <is>
          <t>Arcos</t>
        </is>
      </c>
      <c r="D312" s="28" t="n">
        <v>45478</v>
      </c>
      <c r="E312" t="n">
        <v>1102</v>
      </c>
      <c r="F312" t="inlineStr">
        <is>
          <t>DINHEIRO</t>
        </is>
      </c>
      <c r="G312" t="n">
        <v>0</v>
      </c>
      <c r="H312" t="n">
        <v>0</v>
      </c>
      <c r="I312" t="n">
        <v>1102</v>
      </c>
      <c r="J312" t="n">
        <v>8.82</v>
      </c>
      <c r="K312" t="n">
        <v>-8.82</v>
      </c>
      <c r="L312" s="28" t="n">
        <v>45481</v>
      </c>
    </row>
    <row r="313">
      <c r="A313" t="n">
        <v>83889</v>
      </c>
      <c r="B313" t="n">
        <v>122</v>
      </c>
      <c r="C313" t="inlineStr">
        <is>
          <t>Arcos</t>
        </is>
      </c>
      <c r="D313" s="28" t="n">
        <v>45478</v>
      </c>
      <c r="E313" t="n">
        <v>33969.38</v>
      </c>
      <c r="F313" t="inlineStr">
        <is>
          <t>CRÉDITO</t>
        </is>
      </c>
      <c r="G313" t="n">
        <v>0</v>
      </c>
      <c r="H313" t="n">
        <v>543.51</v>
      </c>
      <c r="I313" t="n">
        <v>33425.87</v>
      </c>
      <c r="J313" t="n">
        <v>271.76</v>
      </c>
      <c r="K313" t="n">
        <v>33154.11</v>
      </c>
      <c r="L313" s="28" t="n">
        <v>45509</v>
      </c>
    </row>
    <row r="314">
      <c r="A314" t="n">
        <v>84133</v>
      </c>
      <c r="B314" t="n">
        <v>122</v>
      </c>
      <c r="C314" t="inlineStr">
        <is>
          <t>Arcos</t>
        </is>
      </c>
      <c r="D314" s="28" t="n">
        <v>45479</v>
      </c>
      <c r="E314" t="n">
        <v>20483.58</v>
      </c>
      <c r="F314" t="inlineStr">
        <is>
          <t>DÉBITO</t>
        </is>
      </c>
      <c r="G314" t="n">
        <v>0</v>
      </c>
      <c r="H314" t="n">
        <v>194.59</v>
      </c>
      <c r="I314" t="n">
        <v>20288.99</v>
      </c>
      <c r="J314" t="n">
        <v>163.87</v>
      </c>
      <c r="K314" t="n">
        <v>20125.12</v>
      </c>
      <c r="L314" s="28" t="n">
        <v>45481</v>
      </c>
    </row>
    <row r="315">
      <c r="A315" t="n">
        <v>84132</v>
      </c>
      <c r="B315" t="n">
        <v>122</v>
      </c>
      <c r="C315" t="inlineStr">
        <is>
          <t>Arcos</t>
        </is>
      </c>
      <c r="D315" s="28" t="n">
        <v>45479</v>
      </c>
      <c r="E315" t="n">
        <v>10470.82</v>
      </c>
      <c r="F315" t="inlineStr">
        <is>
          <t>VOUCHER</t>
        </is>
      </c>
      <c r="G315" t="n">
        <v>0</v>
      </c>
      <c r="H315" t="n">
        <v>0</v>
      </c>
      <c r="I315" t="n">
        <v>10470.82</v>
      </c>
      <c r="J315" t="n">
        <v>83.77</v>
      </c>
      <c r="K315" t="n">
        <v>-83.77</v>
      </c>
      <c r="L315" s="28" t="n">
        <v>45481</v>
      </c>
    </row>
    <row r="316">
      <c r="A316" t="n">
        <v>84128</v>
      </c>
      <c r="B316" t="n">
        <v>122</v>
      </c>
      <c r="C316" t="inlineStr">
        <is>
          <t>Arcos</t>
        </is>
      </c>
      <c r="D316" s="28" t="n">
        <v>45479</v>
      </c>
      <c r="E316" t="n">
        <v>2213.66</v>
      </c>
      <c r="F316" t="inlineStr">
        <is>
          <t>PIX</t>
        </is>
      </c>
      <c r="G316" t="n">
        <v>0</v>
      </c>
      <c r="H316" t="n">
        <v>16.38</v>
      </c>
      <c r="I316" t="n">
        <v>2197.28</v>
      </c>
      <c r="J316" t="n">
        <v>17.71</v>
      </c>
      <c r="K316" t="n">
        <v>2179.57</v>
      </c>
      <c r="L316" s="28" t="n">
        <v>45481</v>
      </c>
    </row>
    <row r="317">
      <c r="A317" t="n">
        <v>84124</v>
      </c>
      <c r="B317" t="n">
        <v>122</v>
      </c>
      <c r="C317" t="inlineStr">
        <is>
          <t>Arcos</t>
        </is>
      </c>
      <c r="D317" s="28" t="n">
        <v>45479</v>
      </c>
      <c r="E317" t="n">
        <v>1835.03</v>
      </c>
      <c r="F317" t="inlineStr">
        <is>
          <t>DINHEIRO</t>
        </is>
      </c>
      <c r="G317" t="n">
        <v>0</v>
      </c>
      <c r="H317" t="n">
        <v>0</v>
      </c>
      <c r="I317" t="n">
        <v>1835.03</v>
      </c>
      <c r="J317" t="n">
        <v>14.68</v>
      </c>
      <c r="K317" t="n">
        <v>-14.68</v>
      </c>
      <c r="L317" s="28" t="n">
        <v>45481</v>
      </c>
    </row>
    <row r="318">
      <c r="A318" t="n">
        <v>84123</v>
      </c>
      <c r="B318" t="n">
        <v>122</v>
      </c>
      <c r="C318" t="inlineStr">
        <is>
          <t>Arcos</t>
        </is>
      </c>
      <c r="D318" s="28" t="n">
        <v>45479</v>
      </c>
      <c r="E318" t="n">
        <v>41192.85</v>
      </c>
      <c r="F318" t="inlineStr">
        <is>
          <t>CRÉDITO</t>
        </is>
      </c>
      <c r="G318" t="n">
        <v>0</v>
      </c>
      <c r="H318" t="n">
        <v>659.09</v>
      </c>
      <c r="I318" t="n">
        <v>40533.76</v>
      </c>
      <c r="J318" t="n">
        <v>329.54</v>
      </c>
      <c r="K318" t="n">
        <v>40204.22</v>
      </c>
      <c r="L318" s="28" t="n">
        <v>45509</v>
      </c>
    </row>
    <row r="319">
      <c r="A319" t="n">
        <v>84249</v>
      </c>
      <c r="B319" t="n">
        <v>122</v>
      </c>
      <c r="C319" t="inlineStr">
        <is>
          <t>Arcos</t>
        </is>
      </c>
      <c r="D319" s="28" t="n">
        <v>45480</v>
      </c>
      <c r="E319" t="n">
        <v>716.4</v>
      </c>
      <c r="F319" t="inlineStr">
        <is>
          <t>CRÉDITO</t>
        </is>
      </c>
      <c r="G319" t="n">
        <v>0</v>
      </c>
      <c r="H319" t="n">
        <v>11.46</v>
      </c>
      <c r="I319" t="n">
        <v>704.9400000000001</v>
      </c>
      <c r="J319" t="n">
        <v>5.73</v>
      </c>
      <c r="K319" t="n">
        <v>699.21</v>
      </c>
      <c r="L319" s="28" t="n">
        <v>45510</v>
      </c>
    </row>
    <row r="320">
      <c r="A320" t="n">
        <v>84258</v>
      </c>
      <c r="B320" t="n">
        <v>122</v>
      </c>
      <c r="C320" t="inlineStr">
        <is>
          <t>Arcos</t>
        </is>
      </c>
      <c r="D320" s="28" t="n">
        <v>45480</v>
      </c>
      <c r="E320" t="n">
        <v>12767.42</v>
      </c>
      <c r="F320" t="inlineStr">
        <is>
          <t>VOUCHER</t>
        </is>
      </c>
      <c r="G320" t="n">
        <v>0</v>
      </c>
      <c r="H320" t="n">
        <v>0</v>
      </c>
      <c r="I320" t="n">
        <v>12767.42</v>
      </c>
      <c r="J320" t="n">
        <v>102.14</v>
      </c>
      <c r="K320" t="n">
        <v>-102.14</v>
      </c>
      <c r="L320" s="28" t="n">
        <v>45481</v>
      </c>
    </row>
    <row r="321">
      <c r="A321" t="n">
        <v>84259</v>
      </c>
      <c r="B321" t="n">
        <v>122</v>
      </c>
      <c r="C321" t="inlineStr">
        <is>
          <t>Arcos</t>
        </is>
      </c>
      <c r="D321" s="28" t="n">
        <v>45480</v>
      </c>
      <c r="E321" t="n">
        <v>706.66</v>
      </c>
      <c r="F321" t="inlineStr">
        <is>
          <t>DÉBITO</t>
        </is>
      </c>
      <c r="G321" t="n">
        <v>0</v>
      </c>
      <c r="H321" t="n">
        <v>6.71</v>
      </c>
      <c r="I321" t="n">
        <v>699.95</v>
      </c>
      <c r="J321" t="n">
        <v>5.65</v>
      </c>
      <c r="K321" t="n">
        <v>694.29</v>
      </c>
      <c r="L321" s="28" t="n">
        <v>45481</v>
      </c>
    </row>
    <row r="322">
      <c r="A322" t="n">
        <v>84254</v>
      </c>
      <c r="B322" t="n">
        <v>122</v>
      </c>
      <c r="C322" t="inlineStr">
        <is>
          <t>Arcos</t>
        </is>
      </c>
      <c r="D322" s="28" t="n">
        <v>45480</v>
      </c>
      <c r="E322" t="n">
        <v>667.05</v>
      </c>
      <c r="F322" t="inlineStr">
        <is>
          <t>PIX</t>
        </is>
      </c>
      <c r="G322" t="n">
        <v>0</v>
      </c>
      <c r="H322" t="n">
        <v>4.94</v>
      </c>
      <c r="I322" t="n">
        <v>662.11</v>
      </c>
      <c r="J322" t="n">
        <v>5.34</v>
      </c>
      <c r="K322" t="n">
        <v>656.78</v>
      </c>
      <c r="L322" s="28" t="n">
        <v>45481</v>
      </c>
    </row>
    <row r="323">
      <c r="A323" t="n">
        <v>84250</v>
      </c>
      <c r="B323" t="n">
        <v>122</v>
      </c>
      <c r="C323" t="inlineStr">
        <is>
          <t>Arcos</t>
        </is>
      </c>
      <c r="D323" s="28" t="n">
        <v>45480</v>
      </c>
      <c r="E323" t="n">
        <v>150.83</v>
      </c>
      <c r="F323" t="inlineStr">
        <is>
          <t>DINHEIRO</t>
        </is>
      </c>
      <c r="G323" t="n">
        <v>0</v>
      </c>
      <c r="H323" t="n">
        <v>0</v>
      </c>
      <c r="I323" t="n">
        <v>150.83</v>
      </c>
      <c r="J323" t="n">
        <v>1.21</v>
      </c>
      <c r="K323" t="n">
        <v>-1.21</v>
      </c>
      <c r="L323" s="28" t="n">
        <v>45481</v>
      </c>
    </row>
    <row r="324">
      <c r="A324" t="n">
        <v>84475</v>
      </c>
      <c r="B324" t="n">
        <v>122</v>
      </c>
      <c r="C324" t="inlineStr">
        <is>
          <t>Arcos</t>
        </is>
      </c>
      <c r="D324" s="28" t="n">
        <v>45481</v>
      </c>
      <c r="E324" t="n">
        <v>219.22</v>
      </c>
      <c r="F324" t="inlineStr">
        <is>
          <t>DÉBITO</t>
        </is>
      </c>
      <c r="G324" t="n">
        <v>0</v>
      </c>
      <c r="H324" t="n">
        <v>2.08</v>
      </c>
      <c r="I324" t="n">
        <v>217.14</v>
      </c>
      <c r="J324" t="n">
        <v>1.75</v>
      </c>
      <c r="K324" t="n">
        <v>215.38</v>
      </c>
      <c r="L324" s="28" t="n">
        <v>45482</v>
      </c>
    </row>
    <row r="325">
      <c r="A325" t="n">
        <v>84465</v>
      </c>
      <c r="B325" t="n">
        <v>122</v>
      </c>
      <c r="C325" t="inlineStr">
        <is>
          <t>Arcos</t>
        </is>
      </c>
      <c r="D325" s="28" t="n">
        <v>45481</v>
      </c>
      <c r="E325" t="n">
        <v>23.23</v>
      </c>
      <c r="F325" t="inlineStr">
        <is>
          <t>CRÉDITO</t>
        </is>
      </c>
      <c r="G325" t="n">
        <v>0</v>
      </c>
      <c r="H325" t="n">
        <v>0.37</v>
      </c>
      <c r="I325" t="n">
        <v>22.86</v>
      </c>
      <c r="J325" t="n">
        <v>0.19</v>
      </c>
      <c r="K325" t="n">
        <v>22.67</v>
      </c>
      <c r="L325" s="28" t="n">
        <v>45511</v>
      </c>
    </row>
    <row r="326">
      <c r="A326" t="n">
        <v>84753</v>
      </c>
      <c r="B326" t="n">
        <v>122</v>
      </c>
      <c r="C326" t="inlineStr">
        <is>
          <t>Arcos</t>
        </is>
      </c>
      <c r="D326" s="28" t="n">
        <v>45482</v>
      </c>
      <c r="E326" t="n">
        <v>14674.41</v>
      </c>
      <c r="F326" t="inlineStr">
        <is>
          <t>CRÉDITO</t>
        </is>
      </c>
      <c r="G326" t="n">
        <v>0</v>
      </c>
      <c r="H326" t="n">
        <v>234.79</v>
      </c>
      <c r="I326" t="n">
        <v>14439.62</v>
      </c>
      <c r="J326" t="n">
        <v>117.4</v>
      </c>
      <c r="K326" t="n">
        <v>14322.22</v>
      </c>
      <c r="L326" s="28" t="n">
        <v>45512</v>
      </c>
    </row>
    <row r="327">
      <c r="A327" t="n">
        <v>84754</v>
      </c>
      <c r="B327" t="n">
        <v>122</v>
      </c>
      <c r="C327" t="inlineStr">
        <is>
          <t>Arcos</t>
        </is>
      </c>
      <c r="D327" s="28" t="n">
        <v>45482</v>
      </c>
      <c r="E327" t="n">
        <v>527.47</v>
      </c>
      <c r="F327" t="inlineStr">
        <is>
          <t>DINHEIRO</t>
        </is>
      </c>
      <c r="G327" t="n">
        <v>0</v>
      </c>
      <c r="H327" t="n">
        <v>0</v>
      </c>
      <c r="I327" t="n">
        <v>527.47</v>
      </c>
      <c r="J327" t="n">
        <v>4.22</v>
      </c>
      <c r="K327" t="n">
        <v>-4.22</v>
      </c>
      <c r="L327" s="28" t="n">
        <v>45483</v>
      </c>
    </row>
    <row r="328">
      <c r="A328" t="n">
        <v>84755</v>
      </c>
      <c r="B328" t="n">
        <v>122</v>
      </c>
      <c r="C328" t="inlineStr">
        <is>
          <t>Arcos</t>
        </is>
      </c>
      <c r="D328" s="28" t="n">
        <v>45482</v>
      </c>
      <c r="E328" t="n">
        <v>235.6</v>
      </c>
      <c r="F328" t="inlineStr">
        <is>
          <t>APP</t>
        </is>
      </c>
      <c r="G328" t="n">
        <v>0</v>
      </c>
      <c r="H328" t="n">
        <v>1.74</v>
      </c>
      <c r="I328" t="n">
        <v>233.86</v>
      </c>
      <c r="J328" t="n">
        <v>1.88</v>
      </c>
      <c r="K328" t="n">
        <v>231.97</v>
      </c>
      <c r="L328" s="28" t="n">
        <v>45483</v>
      </c>
    </row>
    <row r="329">
      <c r="A329" t="n">
        <v>84758</v>
      </c>
      <c r="B329" t="n">
        <v>122</v>
      </c>
      <c r="C329" t="inlineStr">
        <is>
          <t>Arcos</t>
        </is>
      </c>
      <c r="D329" s="28" t="n">
        <v>45482</v>
      </c>
      <c r="E329" t="n">
        <v>1180.16</v>
      </c>
      <c r="F329" t="inlineStr">
        <is>
          <t>PIX</t>
        </is>
      </c>
      <c r="G329" t="n">
        <v>0</v>
      </c>
      <c r="H329" t="n">
        <v>8.73</v>
      </c>
      <c r="I329" t="n">
        <v>1171.43</v>
      </c>
      <c r="J329" t="n">
        <v>9.44</v>
      </c>
      <c r="K329" t="n">
        <v>1161.99</v>
      </c>
      <c r="L329" s="28" t="n">
        <v>45483</v>
      </c>
    </row>
    <row r="330">
      <c r="A330" t="n">
        <v>84762</v>
      </c>
      <c r="B330" t="n">
        <v>122</v>
      </c>
      <c r="C330" t="inlineStr">
        <is>
          <t>Arcos</t>
        </is>
      </c>
      <c r="D330" s="28" t="n">
        <v>45482</v>
      </c>
      <c r="E330" t="n">
        <v>309.05</v>
      </c>
      <c r="F330" t="inlineStr">
        <is>
          <t>VOUCHER</t>
        </is>
      </c>
      <c r="G330" t="n">
        <v>0</v>
      </c>
      <c r="H330" t="n">
        <v>0</v>
      </c>
      <c r="I330" t="n">
        <v>309.05</v>
      </c>
      <c r="J330" t="n">
        <v>2.47</v>
      </c>
      <c r="K330" t="n">
        <v>-2.47</v>
      </c>
      <c r="L330" s="28" t="n">
        <v>45483</v>
      </c>
    </row>
    <row r="331">
      <c r="A331" t="n">
        <v>84763</v>
      </c>
      <c r="B331" t="n">
        <v>122</v>
      </c>
      <c r="C331" t="inlineStr">
        <is>
          <t>Arcos</t>
        </is>
      </c>
      <c r="D331" s="28" t="n">
        <v>45482</v>
      </c>
      <c r="E331" t="n">
        <v>8857.99</v>
      </c>
      <c r="F331" t="inlineStr">
        <is>
          <t>DÉBITO</t>
        </is>
      </c>
      <c r="G331" t="n">
        <v>0</v>
      </c>
      <c r="H331" t="n">
        <v>84.15000000000001</v>
      </c>
      <c r="I331" t="n">
        <v>8773.84</v>
      </c>
      <c r="J331" t="n">
        <v>70.86</v>
      </c>
      <c r="K331" t="n">
        <v>8702.98</v>
      </c>
      <c r="L331" s="28" t="n">
        <v>45483</v>
      </c>
    </row>
    <row r="332">
      <c r="A332" t="n">
        <v>84969</v>
      </c>
      <c r="B332" t="n">
        <v>122</v>
      </c>
      <c r="C332" t="inlineStr">
        <is>
          <t>Arcos</t>
        </is>
      </c>
      <c r="D332" s="28" t="n">
        <v>45483</v>
      </c>
      <c r="E332" t="n">
        <v>18632.14</v>
      </c>
      <c r="F332" t="inlineStr">
        <is>
          <t>CRÉDITO</t>
        </is>
      </c>
      <c r="G332" t="n">
        <v>0</v>
      </c>
      <c r="H332" t="n">
        <v>298.11</v>
      </c>
      <c r="I332" t="n">
        <v>18334.03</v>
      </c>
      <c r="J332" t="n">
        <v>149.06</v>
      </c>
      <c r="K332" t="n">
        <v>18184.97</v>
      </c>
      <c r="L332" s="28" t="n">
        <v>45513</v>
      </c>
    </row>
    <row r="333">
      <c r="A333" t="n">
        <v>84970</v>
      </c>
      <c r="B333" t="n">
        <v>122</v>
      </c>
      <c r="C333" t="inlineStr">
        <is>
          <t>Arcos</t>
        </is>
      </c>
      <c r="D333" s="28" t="n">
        <v>45483</v>
      </c>
      <c r="E333" t="n">
        <v>363.86</v>
      </c>
      <c r="F333" t="inlineStr">
        <is>
          <t>DINHEIRO</t>
        </is>
      </c>
      <c r="G333" t="n">
        <v>0</v>
      </c>
      <c r="H333" t="n">
        <v>0</v>
      </c>
      <c r="I333" t="n">
        <v>363.86</v>
      </c>
      <c r="J333" t="n">
        <v>2.91</v>
      </c>
      <c r="K333" t="n">
        <v>-2.91</v>
      </c>
      <c r="L333" s="28" t="n">
        <v>45484</v>
      </c>
    </row>
    <row r="334">
      <c r="A334" t="n">
        <v>84974</v>
      </c>
      <c r="B334" t="n">
        <v>122</v>
      </c>
      <c r="C334" t="inlineStr">
        <is>
          <t>Arcos</t>
        </is>
      </c>
      <c r="D334" s="28" t="n">
        <v>45483</v>
      </c>
      <c r="E334" t="n">
        <v>645.3099999999999</v>
      </c>
      <c r="F334" t="inlineStr">
        <is>
          <t>PIX</t>
        </is>
      </c>
      <c r="G334" t="n">
        <v>0</v>
      </c>
      <c r="H334" t="n">
        <v>4.78</v>
      </c>
      <c r="I334" t="n">
        <v>640.53</v>
      </c>
      <c r="J334" t="n">
        <v>5.16</v>
      </c>
      <c r="K334" t="n">
        <v>635.37</v>
      </c>
      <c r="L334" s="28" t="n">
        <v>45484</v>
      </c>
    </row>
    <row r="335">
      <c r="A335" t="n">
        <v>84978</v>
      </c>
      <c r="B335" t="n">
        <v>122</v>
      </c>
      <c r="C335" t="inlineStr">
        <is>
          <t>Arcos</t>
        </is>
      </c>
      <c r="D335" s="28" t="n">
        <v>45483</v>
      </c>
      <c r="E335" t="n">
        <v>97.18000000000001</v>
      </c>
      <c r="F335" t="inlineStr">
        <is>
          <t>VOUCHER</t>
        </is>
      </c>
      <c r="G335" t="n">
        <v>0</v>
      </c>
      <c r="H335" t="n">
        <v>0</v>
      </c>
      <c r="I335" t="n">
        <v>97.18000000000001</v>
      </c>
      <c r="J335" t="n">
        <v>0.78</v>
      </c>
      <c r="K335" t="n">
        <v>-0.78</v>
      </c>
      <c r="L335" s="28" t="n">
        <v>45484</v>
      </c>
    </row>
    <row r="336">
      <c r="A336" t="n">
        <v>84979</v>
      </c>
      <c r="B336" t="n">
        <v>122</v>
      </c>
      <c r="C336" t="inlineStr">
        <is>
          <t>Arcos</t>
        </is>
      </c>
      <c r="D336" s="28" t="n">
        <v>45483</v>
      </c>
      <c r="E336" t="n">
        <v>10456.39</v>
      </c>
      <c r="F336" t="inlineStr">
        <is>
          <t>DÉBITO</t>
        </is>
      </c>
      <c r="G336" t="n">
        <v>0</v>
      </c>
      <c r="H336" t="n">
        <v>99.34</v>
      </c>
      <c r="I336" t="n">
        <v>10357.05</v>
      </c>
      <c r="J336" t="n">
        <v>83.65000000000001</v>
      </c>
      <c r="K336" t="n">
        <v>10273.4</v>
      </c>
      <c r="L336" s="28" t="n">
        <v>45484</v>
      </c>
    </row>
    <row r="337">
      <c r="A337" t="n">
        <v>85082</v>
      </c>
      <c r="B337" t="n">
        <v>122</v>
      </c>
      <c r="C337" t="inlineStr">
        <is>
          <t>Arcos</t>
        </is>
      </c>
      <c r="D337" s="28" t="n">
        <v>45484</v>
      </c>
      <c r="E337" t="n">
        <v>2703.75</v>
      </c>
      <c r="F337" t="inlineStr">
        <is>
          <t>PIX</t>
        </is>
      </c>
      <c r="G337" t="n">
        <v>0</v>
      </c>
      <c r="H337" t="n">
        <v>20.01</v>
      </c>
      <c r="I337" t="n">
        <v>2683.74</v>
      </c>
      <c r="J337" t="n">
        <v>21.63</v>
      </c>
      <c r="K337" t="n">
        <v>2662.11</v>
      </c>
      <c r="L337" s="28" t="n">
        <v>45485</v>
      </c>
    </row>
    <row r="338">
      <c r="A338" t="n">
        <v>85086</v>
      </c>
      <c r="B338" t="n">
        <v>122</v>
      </c>
      <c r="C338" t="inlineStr">
        <is>
          <t>Arcos</t>
        </is>
      </c>
      <c r="D338" s="28" t="n">
        <v>45484</v>
      </c>
      <c r="E338" t="n">
        <v>507.36</v>
      </c>
      <c r="F338" t="inlineStr">
        <is>
          <t>VOUCHER</t>
        </is>
      </c>
      <c r="G338" t="n">
        <v>0</v>
      </c>
      <c r="H338" t="n">
        <v>0</v>
      </c>
      <c r="I338" t="n">
        <v>507.36</v>
      </c>
      <c r="J338" t="n">
        <v>4.06</v>
      </c>
      <c r="K338" t="n">
        <v>-4.06</v>
      </c>
      <c r="L338" s="28" t="n">
        <v>45485</v>
      </c>
    </row>
    <row r="339">
      <c r="A339" t="n">
        <v>85087</v>
      </c>
      <c r="B339" t="n">
        <v>122</v>
      </c>
      <c r="C339" t="inlineStr">
        <is>
          <t>Arcos</t>
        </is>
      </c>
      <c r="D339" s="28" t="n">
        <v>45484</v>
      </c>
      <c r="E339" t="n">
        <v>10310.25</v>
      </c>
      <c r="F339" t="inlineStr">
        <is>
          <t>DÉBITO</t>
        </is>
      </c>
      <c r="G339" t="n">
        <v>0</v>
      </c>
      <c r="H339" t="n">
        <v>97.95</v>
      </c>
      <c r="I339" t="n">
        <v>10212.3</v>
      </c>
      <c r="J339" t="n">
        <v>82.48</v>
      </c>
      <c r="K339" t="n">
        <v>10129.82</v>
      </c>
      <c r="L339" s="28" t="n">
        <v>45485</v>
      </c>
    </row>
    <row r="340">
      <c r="A340" t="n">
        <v>85078</v>
      </c>
      <c r="B340" t="n">
        <v>122</v>
      </c>
      <c r="C340" t="inlineStr">
        <is>
          <t>Arcos</t>
        </is>
      </c>
      <c r="D340" s="28" t="n">
        <v>45484</v>
      </c>
      <c r="E340" t="n">
        <v>1285.37</v>
      </c>
      <c r="F340" t="inlineStr">
        <is>
          <t>DINHEIRO</t>
        </is>
      </c>
      <c r="G340" t="n">
        <v>0</v>
      </c>
      <c r="H340" t="n">
        <v>0</v>
      </c>
      <c r="I340" t="n">
        <v>1285.37</v>
      </c>
      <c r="J340" t="n">
        <v>10.28</v>
      </c>
      <c r="K340" t="n">
        <v>-10.28</v>
      </c>
      <c r="L340" s="28" t="n">
        <v>45485</v>
      </c>
    </row>
    <row r="341">
      <c r="A341" t="n">
        <v>85077</v>
      </c>
      <c r="B341" t="n">
        <v>122</v>
      </c>
      <c r="C341" t="inlineStr">
        <is>
          <t>Arcos</t>
        </is>
      </c>
      <c r="D341" s="28" t="n">
        <v>45484</v>
      </c>
      <c r="E341" t="n">
        <v>22436.28</v>
      </c>
      <c r="F341" t="inlineStr">
        <is>
          <t>CRÉDITO</t>
        </is>
      </c>
      <c r="G341" t="n">
        <v>0</v>
      </c>
      <c r="H341" t="n">
        <v>358.98</v>
      </c>
      <c r="I341" t="n">
        <v>22077.3</v>
      </c>
      <c r="J341" t="n">
        <v>157.42</v>
      </c>
      <c r="K341" t="n">
        <v>21919.88</v>
      </c>
      <c r="L341" s="28" t="n">
        <v>45516</v>
      </c>
    </row>
    <row r="342">
      <c r="A342" t="n">
        <v>85375</v>
      </c>
      <c r="B342" t="n">
        <v>122</v>
      </c>
      <c r="C342" t="inlineStr">
        <is>
          <t>Arcos</t>
        </is>
      </c>
      <c r="D342" s="28" t="n">
        <v>45485</v>
      </c>
      <c r="E342" t="n">
        <v>17422.17</v>
      </c>
      <c r="F342" t="inlineStr">
        <is>
          <t>DÉBITO</t>
        </is>
      </c>
      <c r="G342" t="n">
        <v>0</v>
      </c>
      <c r="H342" t="n">
        <v>165.51</v>
      </c>
      <c r="I342" t="n">
        <v>17256.66</v>
      </c>
      <c r="J342" t="n">
        <v>0</v>
      </c>
      <c r="K342" t="n">
        <v>17256.66</v>
      </c>
      <c r="L342" s="28" t="n">
        <v>45488</v>
      </c>
    </row>
    <row r="343">
      <c r="A343" t="n">
        <v>85374</v>
      </c>
      <c r="B343" t="n">
        <v>122</v>
      </c>
      <c r="C343" t="inlineStr">
        <is>
          <t>Arcos</t>
        </is>
      </c>
      <c r="D343" s="28" t="n">
        <v>45485</v>
      </c>
      <c r="E343" t="n">
        <v>413.58</v>
      </c>
      <c r="F343" t="inlineStr">
        <is>
          <t>VOUCHER</t>
        </is>
      </c>
      <c r="G343" t="n">
        <v>0</v>
      </c>
      <c r="H343" t="n">
        <v>0</v>
      </c>
      <c r="I343" t="n">
        <v>413.58</v>
      </c>
      <c r="J343" t="n">
        <v>0</v>
      </c>
      <c r="K343" t="n">
        <v>0</v>
      </c>
      <c r="L343" s="28" t="n">
        <v>45488</v>
      </c>
    </row>
    <row r="344">
      <c r="A344" t="n">
        <v>85370</v>
      </c>
      <c r="B344" t="n">
        <v>122</v>
      </c>
      <c r="C344" t="inlineStr">
        <is>
          <t>Arcos</t>
        </is>
      </c>
      <c r="D344" s="28" t="n">
        <v>45485</v>
      </c>
      <c r="E344" t="n">
        <v>3556.83</v>
      </c>
      <c r="F344" t="inlineStr">
        <is>
          <t>PIX</t>
        </is>
      </c>
      <c r="G344" t="n">
        <v>0</v>
      </c>
      <c r="H344" t="n">
        <v>26.32</v>
      </c>
      <c r="I344" t="n">
        <v>3530.51</v>
      </c>
      <c r="J344" t="n">
        <v>0</v>
      </c>
      <c r="K344" t="n">
        <v>3530.51</v>
      </c>
      <c r="L344" s="28" t="n">
        <v>45488</v>
      </c>
    </row>
    <row r="345">
      <c r="A345" t="n">
        <v>85367</v>
      </c>
      <c r="B345" t="n">
        <v>122</v>
      </c>
      <c r="C345" t="inlineStr">
        <is>
          <t>Arcos</t>
        </is>
      </c>
      <c r="D345" s="28" t="n">
        <v>45485</v>
      </c>
      <c r="E345" t="n">
        <v>161.25</v>
      </c>
      <c r="F345" t="inlineStr">
        <is>
          <t>APP</t>
        </is>
      </c>
      <c r="G345" t="n">
        <v>0</v>
      </c>
      <c r="H345" t="n">
        <v>1.19</v>
      </c>
      <c r="I345" t="n">
        <v>160.06</v>
      </c>
      <c r="J345" t="n">
        <v>0</v>
      </c>
      <c r="K345" t="n">
        <v>160.06</v>
      </c>
      <c r="L345" s="28" t="n">
        <v>45488</v>
      </c>
    </row>
    <row r="346">
      <c r="A346" t="n">
        <v>85366</v>
      </c>
      <c r="B346" t="n">
        <v>122</v>
      </c>
      <c r="C346" t="inlineStr">
        <is>
          <t>Arcos</t>
        </is>
      </c>
      <c r="D346" s="28" t="n">
        <v>45485</v>
      </c>
      <c r="E346" t="n">
        <v>2141.88</v>
      </c>
      <c r="F346" t="inlineStr">
        <is>
          <t>DINHEIRO</t>
        </is>
      </c>
      <c r="G346" t="n">
        <v>0</v>
      </c>
      <c r="H346" t="n">
        <v>0</v>
      </c>
      <c r="I346" t="n">
        <v>2141.88</v>
      </c>
      <c r="J346" t="n">
        <v>0</v>
      </c>
      <c r="K346" t="n">
        <v>0</v>
      </c>
      <c r="L346" s="28" t="n">
        <v>45488</v>
      </c>
    </row>
    <row r="347">
      <c r="A347" t="n">
        <v>85365</v>
      </c>
      <c r="B347" t="n">
        <v>122</v>
      </c>
      <c r="C347" t="inlineStr">
        <is>
          <t>Arcos</t>
        </is>
      </c>
      <c r="D347" s="28" t="n">
        <v>45485</v>
      </c>
      <c r="E347" t="n">
        <v>42407.71</v>
      </c>
      <c r="F347" t="inlineStr">
        <is>
          <t>CRÉDITO</t>
        </is>
      </c>
      <c r="G347" t="n">
        <v>0</v>
      </c>
      <c r="H347" t="n">
        <v>678.52</v>
      </c>
      <c r="I347" t="n">
        <v>41729.19</v>
      </c>
      <c r="J347" t="n">
        <v>0</v>
      </c>
      <c r="K347" t="n">
        <v>41729.19</v>
      </c>
      <c r="L347" s="28" t="n">
        <v>45516</v>
      </c>
    </row>
    <row r="348">
      <c r="A348" t="n">
        <v>85568</v>
      </c>
      <c r="B348" t="n">
        <v>122</v>
      </c>
      <c r="C348" t="inlineStr">
        <is>
          <t>Arcos</t>
        </is>
      </c>
      <c r="D348" s="28" t="n">
        <v>45486</v>
      </c>
      <c r="E348" t="n">
        <v>3908.78</v>
      </c>
      <c r="F348" t="inlineStr">
        <is>
          <t>PIX</t>
        </is>
      </c>
      <c r="G348" t="n">
        <v>0</v>
      </c>
      <c r="H348" t="n">
        <v>28.92</v>
      </c>
      <c r="I348" t="n">
        <v>3879.86</v>
      </c>
      <c r="J348" t="n">
        <v>0</v>
      </c>
      <c r="K348" t="n">
        <v>3879.86</v>
      </c>
      <c r="L348" s="28" t="n">
        <v>45488</v>
      </c>
    </row>
    <row r="349">
      <c r="A349" t="n">
        <v>85565</v>
      </c>
      <c r="B349" t="n">
        <v>122</v>
      </c>
      <c r="C349" t="inlineStr">
        <is>
          <t>Arcos</t>
        </is>
      </c>
      <c r="D349" s="28" t="n">
        <v>45486</v>
      </c>
      <c r="E349" t="n">
        <v>382.08</v>
      </c>
      <c r="F349" t="inlineStr">
        <is>
          <t>APP</t>
        </is>
      </c>
      <c r="G349" t="n">
        <v>0</v>
      </c>
      <c r="H349" t="n">
        <v>2.83</v>
      </c>
      <c r="I349" t="n">
        <v>379.25</v>
      </c>
      <c r="J349" t="n">
        <v>0</v>
      </c>
      <c r="K349" t="n">
        <v>379.25</v>
      </c>
      <c r="L349" s="28" t="n">
        <v>45488</v>
      </c>
    </row>
    <row r="350">
      <c r="A350" t="n">
        <v>85564</v>
      </c>
      <c r="B350" t="n">
        <v>122</v>
      </c>
      <c r="C350" t="inlineStr">
        <is>
          <t>Arcos</t>
        </is>
      </c>
      <c r="D350" s="28" t="n">
        <v>45486</v>
      </c>
      <c r="E350" t="n">
        <v>2233.43</v>
      </c>
      <c r="F350" t="inlineStr">
        <is>
          <t>DINHEIRO</t>
        </is>
      </c>
      <c r="G350" t="n">
        <v>0</v>
      </c>
      <c r="H350" t="n">
        <v>0</v>
      </c>
      <c r="I350" t="n">
        <v>2233.43</v>
      </c>
      <c r="J350" t="n">
        <v>0</v>
      </c>
      <c r="K350" t="n">
        <v>0</v>
      </c>
      <c r="L350" s="28" t="n">
        <v>45488</v>
      </c>
    </row>
    <row r="351">
      <c r="A351" t="n">
        <v>85563</v>
      </c>
      <c r="B351" t="n">
        <v>122</v>
      </c>
      <c r="C351" t="inlineStr">
        <is>
          <t>Arcos</t>
        </is>
      </c>
      <c r="D351" s="28" t="n">
        <v>45486</v>
      </c>
      <c r="E351" t="n">
        <v>52792.62</v>
      </c>
      <c r="F351" t="inlineStr">
        <is>
          <t>CRÉDITO</t>
        </is>
      </c>
      <c r="G351" t="n">
        <v>0</v>
      </c>
      <c r="H351" t="n">
        <v>844.6799999999999</v>
      </c>
      <c r="I351" t="n">
        <v>51947.94</v>
      </c>
      <c r="J351" t="n">
        <v>0</v>
      </c>
      <c r="K351" t="n">
        <v>51947.94</v>
      </c>
      <c r="L351" s="28" t="n">
        <v>45516</v>
      </c>
    </row>
    <row r="352">
      <c r="A352" t="n">
        <v>85572</v>
      </c>
      <c r="B352" t="n">
        <v>122</v>
      </c>
      <c r="C352" t="inlineStr">
        <is>
          <t>Arcos</t>
        </is>
      </c>
      <c r="D352" s="28" t="n">
        <v>45486</v>
      </c>
      <c r="E352" t="n">
        <v>786.78</v>
      </c>
      <c r="F352" t="inlineStr">
        <is>
          <t>VOUCHER</t>
        </is>
      </c>
      <c r="G352" t="n">
        <v>0</v>
      </c>
      <c r="H352" t="n">
        <v>0</v>
      </c>
      <c r="I352" t="n">
        <v>786.78</v>
      </c>
      <c r="J352" t="n">
        <v>0</v>
      </c>
      <c r="K352" t="n">
        <v>0</v>
      </c>
      <c r="L352" s="28" t="n">
        <v>45488</v>
      </c>
    </row>
    <row r="353">
      <c r="A353" t="n">
        <v>85573</v>
      </c>
      <c r="B353" t="n">
        <v>122</v>
      </c>
      <c r="C353" t="inlineStr">
        <is>
          <t>Arcos</t>
        </is>
      </c>
      <c r="D353" s="28" t="n">
        <v>45486</v>
      </c>
      <c r="E353" t="n">
        <v>19780.36</v>
      </c>
      <c r="F353" t="inlineStr">
        <is>
          <t>DÉBITO</t>
        </is>
      </c>
      <c r="G353" t="n">
        <v>0</v>
      </c>
      <c r="H353" t="n">
        <v>187.91</v>
      </c>
      <c r="I353" t="n">
        <v>19592.45</v>
      </c>
      <c r="J353" t="n">
        <v>0</v>
      </c>
      <c r="K353" t="n">
        <v>19592.45</v>
      </c>
      <c r="L353" s="28" t="n">
        <v>45488</v>
      </c>
    </row>
    <row r="354">
      <c r="A354" t="n">
        <v>85708</v>
      </c>
      <c r="B354" t="n">
        <v>122</v>
      </c>
      <c r="C354" t="inlineStr">
        <is>
          <t>Arcos</t>
        </is>
      </c>
      <c r="D354" s="28" t="n">
        <v>45487</v>
      </c>
      <c r="E354" t="n">
        <v>176.3</v>
      </c>
      <c r="F354" t="inlineStr">
        <is>
          <t>DINHEIRO</t>
        </is>
      </c>
      <c r="G354" t="n">
        <v>0</v>
      </c>
      <c r="H354" t="n">
        <v>0</v>
      </c>
      <c r="I354" t="n">
        <v>176.3</v>
      </c>
      <c r="J354" t="n">
        <v>0</v>
      </c>
      <c r="K354" t="n">
        <v>0</v>
      </c>
      <c r="L354" s="28" t="n">
        <v>45488</v>
      </c>
    </row>
    <row r="355">
      <c r="A355" t="n">
        <v>85707</v>
      </c>
      <c r="B355" t="n">
        <v>122</v>
      </c>
      <c r="C355" t="inlineStr">
        <is>
          <t>Arcos</t>
        </is>
      </c>
      <c r="D355" s="28" t="n">
        <v>45487</v>
      </c>
      <c r="E355" t="n">
        <v>9472.82</v>
      </c>
      <c r="F355" t="inlineStr">
        <is>
          <t>CRÉDITO</t>
        </is>
      </c>
      <c r="G355" t="n">
        <v>0</v>
      </c>
      <c r="H355" t="n">
        <v>151.57</v>
      </c>
      <c r="I355" t="n">
        <v>9321.25</v>
      </c>
      <c r="J355" t="n">
        <v>0</v>
      </c>
      <c r="K355" t="n">
        <v>9321.25</v>
      </c>
      <c r="L355" s="28" t="n">
        <v>45517</v>
      </c>
    </row>
    <row r="356">
      <c r="A356" t="n">
        <v>85717</v>
      </c>
      <c r="B356" t="n">
        <v>122</v>
      </c>
      <c r="C356" t="inlineStr">
        <is>
          <t>Arcos</t>
        </is>
      </c>
      <c r="D356" s="28" t="n">
        <v>45487</v>
      </c>
      <c r="E356" t="n">
        <v>3653.23</v>
      </c>
      <c r="F356" t="inlineStr">
        <is>
          <t>DÉBITO</t>
        </is>
      </c>
      <c r="G356" t="n">
        <v>0</v>
      </c>
      <c r="H356" t="n">
        <v>34.71</v>
      </c>
      <c r="I356" t="n">
        <v>3618.52</v>
      </c>
      <c r="J356" t="n">
        <v>0</v>
      </c>
      <c r="K356" t="n">
        <v>3618.52</v>
      </c>
      <c r="L356" s="28" t="n">
        <v>45488</v>
      </c>
    </row>
    <row r="357">
      <c r="A357" t="n">
        <v>85716</v>
      </c>
      <c r="B357" t="n">
        <v>122</v>
      </c>
      <c r="C357" t="inlineStr">
        <is>
          <t>Arcos</t>
        </is>
      </c>
      <c r="D357" s="28" t="n">
        <v>45487</v>
      </c>
      <c r="E357" t="n">
        <v>290.39</v>
      </c>
      <c r="F357" t="inlineStr">
        <is>
          <t>VOUCHER</t>
        </is>
      </c>
      <c r="G357" t="n">
        <v>0</v>
      </c>
      <c r="H357" t="n">
        <v>0</v>
      </c>
      <c r="I357" t="n">
        <v>290.39</v>
      </c>
      <c r="J357" t="n">
        <v>0</v>
      </c>
      <c r="K357" t="n">
        <v>0</v>
      </c>
      <c r="L357" s="28" t="n">
        <v>45488</v>
      </c>
    </row>
    <row r="358">
      <c r="A358" t="n">
        <v>85712</v>
      </c>
      <c r="B358" t="n">
        <v>122</v>
      </c>
      <c r="C358" t="inlineStr">
        <is>
          <t>Arcos</t>
        </is>
      </c>
      <c r="D358" s="28" t="n">
        <v>45487</v>
      </c>
      <c r="E358" t="n">
        <v>441.26</v>
      </c>
      <c r="F358" t="inlineStr">
        <is>
          <t>PIX</t>
        </is>
      </c>
      <c r="G358" t="n">
        <v>0</v>
      </c>
      <c r="H358" t="n">
        <v>3.27</v>
      </c>
      <c r="I358" t="n">
        <v>437.99</v>
      </c>
      <c r="J358" t="n">
        <v>0</v>
      </c>
      <c r="K358" t="n">
        <v>437.99</v>
      </c>
      <c r="L358" s="28" t="n">
        <v>45488</v>
      </c>
    </row>
    <row r="359">
      <c r="A359" t="n">
        <v>86414</v>
      </c>
      <c r="B359" t="n">
        <v>122</v>
      </c>
      <c r="C359" t="inlineStr">
        <is>
          <t>Arcos</t>
        </is>
      </c>
      <c r="D359" s="28" t="n">
        <v>45490</v>
      </c>
      <c r="E359" t="n">
        <v>1075.76</v>
      </c>
      <c r="F359" t="inlineStr">
        <is>
          <t>PIX</t>
        </is>
      </c>
      <c r="G359" t="n">
        <v>0</v>
      </c>
      <c r="H359" t="n">
        <v>7.96</v>
      </c>
      <c r="I359" t="n">
        <v>1067.8</v>
      </c>
      <c r="J359" t="n">
        <v>0</v>
      </c>
      <c r="K359" t="n">
        <v>1067.8</v>
      </c>
      <c r="L359" s="28" t="n">
        <v>45491</v>
      </c>
    </row>
    <row r="360">
      <c r="A360" t="n">
        <v>86418</v>
      </c>
      <c r="B360" t="n">
        <v>122</v>
      </c>
      <c r="C360" t="inlineStr">
        <is>
          <t>Arcos</t>
        </is>
      </c>
      <c r="D360" s="28" t="n">
        <v>45490</v>
      </c>
      <c r="E360" t="n">
        <v>452</v>
      </c>
      <c r="F360" t="inlineStr">
        <is>
          <t>VOUCHER</t>
        </is>
      </c>
      <c r="G360" t="n">
        <v>0</v>
      </c>
      <c r="H360" t="n">
        <v>0</v>
      </c>
      <c r="I360" t="n">
        <v>452</v>
      </c>
      <c r="J360" t="n">
        <v>0</v>
      </c>
      <c r="K360" t="n">
        <v>0</v>
      </c>
      <c r="L360" s="28" t="n">
        <v>45491</v>
      </c>
    </row>
    <row r="361">
      <c r="A361" t="n">
        <v>86419</v>
      </c>
      <c r="B361" t="n">
        <v>122</v>
      </c>
      <c r="C361" t="inlineStr">
        <is>
          <t>Arcos</t>
        </is>
      </c>
      <c r="D361" s="28" t="n">
        <v>45490</v>
      </c>
      <c r="E361" t="n">
        <v>11261.81</v>
      </c>
      <c r="F361" t="inlineStr">
        <is>
          <t>DÉBITO</t>
        </is>
      </c>
      <c r="G361" t="n">
        <v>0</v>
      </c>
      <c r="H361" t="n">
        <v>106.99</v>
      </c>
      <c r="I361" t="n">
        <v>11154.82</v>
      </c>
      <c r="J361" t="n">
        <v>0</v>
      </c>
      <c r="K361" t="n">
        <v>11154.82</v>
      </c>
      <c r="L361" s="28" t="n">
        <v>45491</v>
      </c>
    </row>
    <row r="362">
      <c r="A362" t="n">
        <v>86410</v>
      </c>
      <c r="B362" t="n">
        <v>122</v>
      </c>
      <c r="C362" t="inlineStr">
        <is>
          <t>Arcos</t>
        </is>
      </c>
      <c r="D362" s="28" t="n">
        <v>45490</v>
      </c>
      <c r="E362" t="n">
        <v>478.9</v>
      </c>
      <c r="F362" t="inlineStr">
        <is>
          <t>DINHEIRO</t>
        </is>
      </c>
      <c r="G362" t="n">
        <v>0</v>
      </c>
      <c r="H362" t="n">
        <v>0</v>
      </c>
      <c r="I362" t="n">
        <v>478.9</v>
      </c>
      <c r="J362" t="n">
        <v>0</v>
      </c>
      <c r="K362" t="n">
        <v>0</v>
      </c>
      <c r="L362" s="28" t="n">
        <v>45491</v>
      </c>
    </row>
    <row r="363">
      <c r="A363" t="n">
        <v>86409</v>
      </c>
      <c r="B363" t="n">
        <v>122</v>
      </c>
      <c r="C363" t="inlineStr">
        <is>
          <t>Arcos</t>
        </is>
      </c>
      <c r="D363" s="28" t="n">
        <v>45490</v>
      </c>
      <c r="E363" t="n">
        <v>23509.08</v>
      </c>
      <c r="F363" t="inlineStr">
        <is>
          <t>CRÉDITO</t>
        </is>
      </c>
      <c r="G363" t="n">
        <v>0</v>
      </c>
      <c r="H363" t="n">
        <v>376.15</v>
      </c>
      <c r="I363" t="n">
        <v>23132.93</v>
      </c>
      <c r="J363" t="n">
        <v>0</v>
      </c>
      <c r="K363" t="n">
        <v>23132.93</v>
      </c>
      <c r="L363" s="28" t="n">
        <v>45520</v>
      </c>
    </row>
    <row r="364">
      <c r="A364" t="n">
        <v>86544</v>
      </c>
      <c r="B364" t="n">
        <v>122</v>
      </c>
      <c r="C364" t="inlineStr">
        <is>
          <t>Arcos</t>
        </is>
      </c>
      <c r="D364" s="28" t="n">
        <v>45491</v>
      </c>
      <c r="E364" t="n">
        <v>1226.05</v>
      </c>
      <c r="F364" t="inlineStr">
        <is>
          <t>VOUCHER</t>
        </is>
      </c>
      <c r="G364" t="n">
        <v>0</v>
      </c>
      <c r="H364" t="n">
        <v>0</v>
      </c>
      <c r="I364" t="n">
        <v>1226.05</v>
      </c>
      <c r="J364" t="n">
        <v>0</v>
      </c>
      <c r="K364" t="n">
        <v>0</v>
      </c>
      <c r="L364" s="28" t="n">
        <v>45492</v>
      </c>
    </row>
    <row r="365">
      <c r="A365" t="n">
        <v>86545</v>
      </c>
      <c r="B365" t="n">
        <v>122</v>
      </c>
      <c r="C365" t="inlineStr">
        <is>
          <t>Arcos</t>
        </is>
      </c>
      <c r="D365" s="28" t="n">
        <v>45491</v>
      </c>
      <c r="E365" t="n">
        <v>9834.98</v>
      </c>
      <c r="F365" t="inlineStr">
        <is>
          <t>DÉBITO</t>
        </is>
      </c>
      <c r="G365" t="n">
        <v>0</v>
      </c>
      <c r="H365" t="n">
        <v>93.43000000000001</v>
      </c>
      <c r="I365" t="n">
        <v>9741.549999999999</v>
      </c>
      <c r="J365" t="n">
        <v>0</v>
      </c>
      <c r="K365" t="n">
        <v>9741.549999999999</v>
      </c>
      <c r="L365" s="28" t="n">
        <v>45492</v>
      </c>
    </row>
    <row r="366">
      <c r="A366" t="n">
        <v>86540</v>
      </c>
      <c r="B366" t="n">
        <v>122</v>
      </c>
      <c r="C366" t="inlineStr">
        <is>
          <t>Arcos</t>
        </is>
      </c>
      <c r="D366" s="28" t="n">
        <v>45491</v>
      </c>
      <c r="E366" t="n">
        <v>1668.84</v>
      </c>
      <c r="F366" t="inlineStr">
        <is>
          <t>PIX</t>
        </is>
      </c>
      <c r="G366" t="n">
        <v>0</v>
      </c>
      <c r="H366" t="n">
        <v>12.35</v>
      </c>
      <c r="I366" t="n">
        <v>1656.49</v>
      </c>
      <c r="J366" t="n">
        <v>0</v>
      </c>
      <c r="K366" t="n">
        <v>1656.49</v>
      </c>
      <c r="L366" s="28" t="n">
        <v>45492</v>
      </c>
    </row>
    <row r="367">
      <c r="A367" t="n">
        <v>86537</v>
      </c>
      <c r="B367" t="n">
        <v>122</v>
      </c>
      <c r="C367" t="inlineStr">
        <is>
          <t>Arcos</t>
        </is>
      </c>
      <c r="D367" s="28" t="n">
        <v>45491</v>
      </c>
      <c r="E367" t="n">
        <v>82</v>
      </c>
      <c r="F367" t="inlineStr">
        <is>
          <t>APP</t>
        </is>
      </c>
      <c r="G367" t="n">
        <v>0</v>
      </c>
      <c r="H367" t="n">
        <v>0.61</v>
      </c>
      <c r="I367" t="n">
        <v>81.39</v>
      </c>
      <c r="J367" t="n">
        <v>0</v>
      </c>
      <c r="K367" t="n">
        <v>81.39</v>
      </c>
      <c r="L367" s="28" t="n">
        <v>45492</v>
      </c>
    </row>
    <row r="368">
      <c r="A368" t="n">
        <v>86536</v>
      </c>
      <c r="B368" t="n">
        <v>122</v>
      </c>
      <c r="C368" t="inlineStr">
        <is>
          <t>Arcos</t>
        </is>
      </c>
      <c r="D368" s="28" t="n">
        <v>45491</v>
      </c>
      <c r="E368" t="n">
        <v>1433.86</v>
      </c>
      <c r="F368" t="inlineStr">
        <is>
          <t>DINHEIRO</t>
        </is>
      </c>
      <c r="G368" t="n">
        <v>0</v>
      </c>
      <c r="H368" t="n">
        <v>0</v>
      </c>
      <c r="I368" t="n">
        <v>1433.86</v>
      </c>
      <c r="J368" t="n">
        <v>0</v>
      </c>
      <c r="K368" t="n">
        <v>0</v>
      </c>
      <c r="L368" s="28" t="n">
        <v>45492</v>
      </c>
    </row>
    <row r="369">
      <c r="A369" t="n">
        <v>86535</v>
      </c>
      <c r="B369" t="n">
        <v>122</v>
      </c>
      <c r="C369" t="inlineStr">
        <is>
          <t>Arcos</t>
        </is>
      </c>
      <c r="D369" s="28" t="n">
        <v>45491</v>
      </c>
      <c r="E369" t="n">
        <v>23805.05</v>
      </c>
      <c r="F369" t="inlineStr">
        <is>
          <t>CRÉDITO</t>
        </is>
      </c>
      <c r="G369" t="n">
        <v>0</v>
      </c>
      <c r="H369" t="n">
        <v>380.88</v>
      </c>
      <c r="I369" t="n">
        <v>23424.17</v>
      </c>
      <c r="J369" t="n">
        <v>0</v>
      </c>
      <c r="K369" t="n">
        <v>23424.17</v>
      </c>
      <c r="L369" s="28" t="n">
        <v>45523</v>
      </c>
    </row>
    <row r="370">
      <c r="A370" t="n">
        <v>86941</v>
      </c>
      <c r="B370" t="n">
        <v>122</v>
      </c>
      <c r="C370" t="inlineStr">
        <is>
          <t>Arcos</t>
        </is>
      </c>
      <c r="D370" s="28" t="n">
        <v>45492</v>
      </c>
      <c r="E370" t="n">
        <v>18771.55</v>
      </c>
      <c r="F370" t="inlineStr">
        <is>
          <t>DÉBITO</t>
        </is>
      </c>
      <c r="G370" t="n">
        <v>0</v>
      </c>
      <c r="H370" t="n">
        <v>178.33</v>
      </c>
      <c r="I370" t="n">
        <v>18593.22</v>
      </c>
      <c r="J370" t="n">
        <v>0</v>
      </c>
      <c r="K370" t="n">
        <v>18593.22</v>
      </c>
      <c r="L370" s="28" t="n">
        <v>45495</v>
      </c>
    </row>
    <row r="371">
      <c r="A371" t="n">
        <v>86940</v>
      </c>
      <c r="B371" t="n">
        <v>122</v>
      </c>
      <c r="C371" t="inlineStr">
        <is>
          <t>Arcos</t>
        </is>
      </c>
      <c r="D371" s="28" t="n">
        <v>45492</v>
      </c>
      <c r="E371" t="n">
        <v>364.9</v>
      </c>
      <c r="F371" t="inlineStr">
        <is>
          <t>VOUCHER</t>
        </is>
      </c>
      <c r="G371" t="n">
        <v>0</v>
      </c>
      <c r="H371" t="n">
        <v>0</v>
      </c>
      <c r="I371" t="n">
        <v>364.9</v>
      </c>
      <c r="J371" t="n">
        <v>0</v>
      </c>
      <c r="K371" t="n">
        <v>0</v>
      </c>
      <c r="L371" s="28" t="n">
        <v>45495</v>
      </c>
    </row>
    <row r="372">
      <c r="A372" t="n">
        <v>86936</v>
      </c>
      <c r="B372" t="n">
        <v>122</v>
      </c>
      <c r="C372" t="inlineStr">
        <is>
          <t>Arcos</t>
        </is>
      </c>
      <c r="D372" s="28" t="n">
        <v>45492</v>
      </c>
      <c r="E372" t="n">
        <v>1946.41</v>
      </c>
      <c r="F372" t="inlineStr">
        <is>
          <t>PIX</t>
        </is>
      </c>
      <c r="G372" t="n">
        <v>0</v>
      </c>
      <c r="H372" t="n">
        <v>14.4</v>
      </c>
      <c r="I372" t="n">
        <v>1932.01</v>
      </c>
      <c r="J372" t="n">
        <v>0</v>
      </c>
      <c r="K372" t="n">
        <v>1932.01</v>
      </c>
      <c r="L372" s="28" t="n">
        <v>45495</v>
      </c>
    </row>
    <row r="373">
      <c r="A373" t="n">
        <v>86932</v>
      </c>
      <c r="B373" t="n">
        <v>122</v>
      </c>
      <c r="C373" t="inlineStr">
        <is>
          <t>Arcos</t>
        </is>
      </c>
      <c r="D373" s="28" t="n">
        <v>45492</v>
      </c>
      <c r="E373" t="n">
        <v>1993.19</v>
      </c>
      <c r="F373" t="inlineStr">
        <is>
          <t>DINHEIRO</t>
        </is>
      </c>
      <c r="G373" t="n">
        <v>0</v>
      </c>
      <c r="H373" t="n">
        <v>0</v>
      </c>
      <c r="I373" t="n">
        <v>1993.19</v>
      </c>
      <c r="J373" t="n">
        <v>0</v>
      </c>
      <c r="K373" t="n">
        <v>0</v>
      </c>
      <c r="L373" s="28" t="n">
        <v>45495</v>
      </c>
    </row>
    <row r="374">
      <c r="A374" t="n">
        <v>86931</v>
      </c>
      <c r="B374" t="n">
        <v>122</v>
      </c>
      <c r="C374" t="inlineStr">
        <is>
          <t>Arcos</t>
        </is>
      </c>
      <c r="D374" s="28" t="n">
        <v>45492</v>
      </c>
      <c r="E374" t="n">
        <v>32532.77</v>
      </c>
      <c r="F374" t="inlineStr">
        <is>
          <t>CRÉDITO</t>
        </is>
      </c>
      <c r="G374" t="n">
        <v>0</v>
      </c>
      <c r="H374" t="n">
        <v>520.52</v>
      </c>
      <c r="I374" t="n">
        <v>32012.25</v>
      </c>
      <c r="J374" t="n">
        <v>0</v>
      </c>
      <c r="K374" t="n">
        <v>32012.25</v>
      </c>
      <c r="L374" s="28" t="n">
        <v>45523</v>
      </c>
    </row>
    <row r="375">
      <c r="A375" t="n">
        <v>87787</v>
      </c>
      <c r="B375" t="n">
        <v>122</v>
      </c>
      <c r="C375" t="inlineStr">
        <is>
          <t>Arcos</t>
        </is>
      </c>
      <c r="D375" s="28" t="n">
        <v>45493</v>
      </c>
      <c r="E375" t="n">
        <v>22507.53</v>
      </c>
      <c r="F375" t="inlineStr">
        <is>
          <t>DÉBITO</t>
        </is>
      </c>
      <c r="G375" t="n">
        <v>0</v>
      </c>
      <c r="H375" t="n">
        <v>213.82</v>
      </c>
      <c r="I375" t="n">
        <v>22293.71</v>
      </c>
      <c r="J375" t="n">
        <v>0</v>
      </c>
      <c r="K375" t="n">
        <v>22293.71</v>
      </c>
      <c r="L375" s="28" t="n">
        <v>45495</v>
      </c>
    </row>
    <row r="376">
      <c r="A376" t="n">
        <v>87786</v>
      </c>
      <c r="B376" t="n">
        <v>122</v>
      </c>
      <c r="C376" t="inlineStr">
        <is>
          <t>Arcos</t>
        </is>
      </c>
      <c r="D376" s="28" t="n">
        <v>45493</v>
      </c>
      <c r="E376" t="n">
        <v>419.79</v>
      </c>
      <c r="F376" t="inlineStr">
        <is>
          <t>VOUCHER</t>
        </is>
      </c>
      <c r="G376" t="n">
        <v>0</v>
      </c>
      <c r="H376" t="n">
        <v>0</v>
      </c>
      <c r="I376" t="n">
        <v>419.79</v>
      </c>
      <c r="J376" t="n">
        <v>0</v>
      </c>
      <c r="K376" t="n">
        <v>0</v>
      </c>
      <c r="L376" s="28" t="n">
        <v>45495</v>
      </c>
    </row>
    <row r="377">
      <c r="A377" t="n">
        <v>87782</v>
      </c>
      <c r="B377" t="n">
        <v>122</v>
      </c>
      <c r="C377" t="inlineStr">
        <is>
          <t>Arcos</t>
        </is>
      </c>
      <c r="D377" s="28" t="n">
        <v>45493</v>
      </c>
      <c r="E377" t="n">
        <v>3866.72</v>
      </c>
      <c r="F377" t="inlineStr">
        <is>
          <t>PIX</t>
        </is>
      </c>
      <c r="G377" t="n">
        <v>0</v>
      </c>
      <c r="H377" t="n">
        <v>28.61</v>
      </c>
      <c r="I377" t="n">
        <v>3838.11</v>
      </c>
      <c r="J377" t="n">
        <v>0</v>
      </c>
      <c r="K377" t="n">
        <v>3838.11</v>
      </c>
      <c r="L377" s="28" t="n">
        <v>45495</v>
      </c>
    </row>
    <row r="378">
      <c r="A378" t="n">
        <v>87778</v>
      </c>
      <c r="B378" t="n">
        <v>122</v>
      </c>
      <c r="C378" t="inlineStr">
        <is>
          <t>Arcos</t>
        </is>
      </c>
      <c r="D378" s="28" t="n">
        <v>45493</v>
      </c>
      <c r="E378" t="n">
        <v>1779.65</v>
      </c>
      <c r="F378" t="inlineStr">
        <is>
          <t>DINHEIRO</t>
        </is>
      </c>
      <c r="G378" t="n">
        <v>0</v>
      </c>
      <c r="H378" t="n">
        <v>0</v>
      </c>
      <c r="I378" t="n">
        <v>1779.65</v>
      </c>
      <c r="J378" t="n">
        <v>0</v>
      </c>
      <c r="K378" t="n">
        <v>0</v>
      </c>
      <c r="L378" s="28" t="n">
        <v>45495</v>
      </c>
    </row>
    <row r="379">
      <c r="A379" t="n">
        <v>87777</v>
      </c>
      <c r="B379" t="n">
        <v>122</v>
      </c>
      <c r="C379" t="inlineStr">
        <is>
          <t>Arcos</t>
        </is>
      </c>
      <c r="D379" s="28" t="n">
        <v>45493</v>
      </c>
      <c r="E379" t="n">
        <v>48195.05</v>
      </c>
      <c r="F379" t="inlineStr">
        <is>
          <t>CRÉDITO</t>
        </is>
      </c>
      <c r="G379" t="n">
        <v>0</v>
      </c>
      <c r="H379" t="n">
        <v>771.12</v>
      </c>
      <c r="I379" t="n">
        <v>47423.93</v>
      </c>
      <c r="J379" t="n">
        <v>0</v>
      </c>
      <c r="K379" t="n">
        <v>47423.93</v>
      </c>
      <c r="L379" s="28" t="n">
        <v>45523</v>
      </c>
    </row>
    <row r="380">
      <c r="A380" t="n">
        <v>87804</v>
      </c>
      <c r="B380" t="n">
        <v>122</v>
      </c>
      <c r="C380" t="inlineStr">
        <is>
          <t>Arcos</t>
        </is>
      </c>
      <c r="D380" s="28" t="n">
        <v>45494</v>
      </c>
      <c r="E380" t="n">
        <v>233.35</v>
      </c>
      <c r="F380" t="inlineStr">
        <is>
          <t>VOUCHER</t>
        </is>
      </c>
      <c r="G380" t="n">
        <v>0</v>
      </c>
      <c r="H380" t="n">
        <v>0</v>
      </c>
      <c r="I380" t="n">
        <v>233.35</v>
      </c>
      <c r="J380" t="n">
        <v>0</v>
      </c>
      <c r="K380" t="n">
        <v>0</v>
      </c>
      <c r="L380" s="28" t="n">
        <v>45495</v>
      </c>
    </row>
    <row r="381">
      <c r="A381" t="n">
        <v>87795</v>
      </c>
      <c r="B381" t="n">
        <v>122</v>
      </c>
      <c r="C381" t="inlineStr">
        <is>
          <t>Arcos</t>
        </is>
      </c>
      <c r="D381" s="28" t="n">
        <v>45494</v>
      </c>
      <c r="E381" t="n">
        <v>8530.620000000001</v>
      </c>
      <c r="F381" t="inlineStr">
        <is>
          <t>CRÉDITO</t>
        </is>
      </c>
      <c r="G381" t="n">
        <v>0</v>
      </c>
      <c r="H381" t="n">
        <v>136.49</v>
      </c>
      <c r="I381" t="n">
        <v>8394.129999999999</v>
      </c>
      <c r="J381" t="n">
        <v>0</v>
      </c>
      <c r="K381" t="n">
        <v>8394.129999999999</v>
      </c>
      <c r="L381" s="28" t="n">
        <v>45524</v>
      </c>
    </row>
    <row r="382">
      <c r="A382" t="n">
        <v>87796</v>
      </c>
      <c r="B382" t="n">
        <v>122</v>
      </c>
      <c r="C382" t="inlineStr">
        <is>
          <t>Arcos</t>
        </is>
      </c>
      <c r="D382" s="28" t="n">
        <v>45494</v>
      </c>
      <c r="E382" t="n">
        <v>110.73</v>
      </c>
      <c r="F382" t="inlineStr">
        <is>
          <t>DINHEIRO</t>
        </is>
      </c>
      <c r="G382" t="n">
        <v>0</v>
      </c>
      <c r="H382" t="n">
        <v>0</v>
      </c>
      <c r="I382" t="n">
        <v>110.73</v>
      </c>
      <c r="J382" t="n">
        <v>0</v>
      </c>
      <c r="K382" t="n">
        <v>0</v>
      </c>
      <c r="L382" s="28" t="n">
        <v>45495</v>
      </c>
    </row>
    <row r="383">
      <c r="A383" t="n">
        <v>87797</v>
      </c>
      <c r="B383" t="n">
        <v>122</v>
      </c>
      <c r="C383" t="inlineStr">
        <is>
          <t>Arcos</t>
        </is>
      </c>
      <c r="D383" s="28" t="n">
        <v>45494</v>
      </c>
      <c r="E383" t="n">
        <v>2</v>
      </c>
      <c r="F383" t="inlineStr">
        <is>
          <t>APP</t>
        </is>
      </c>
      <c r="G383" t="n">
        <v>0</v>
      </c>
      <c r="H383" t="n">
        <v>0.01</v>
      </c>
      <c r="I383" t="n">
        <v>1.99</v>
      </c>
      <c r="J383" t="n">
        <v>0</v>
      </c>
      <c r="K383" t="n">
        <v>1.99</v>
      </c>
      <c r="L383" s="28" t="n">
        <v>45495</v>
      </c>
    </row>
    <row r="384">
      <c r="A384" t="n">
        <v>87800</v>
      </c>
      <c r="B384" t="n">
        <v>122</v>
      </c>
      <c r="C384" t="inlineStr">
        <is>
          <t>Arcos</t>
        </is>
      </c>
      <c r="D384" s="28" t="n">
        <v>45494</v>
      </c>
      <c r="E384" t="n">
        <v>1607.7</v>
      </c>
      <c r="F384" t="inlineStr">
        <is>
          <t>PIX</t>
        </is>
      </c>
      <c r="G384" t="n">
        <v>0</v>
      </c>
      <c r="H384" t="n">
        <v>11.9</v>
      </c>
      <c r="I384" t="n">
        <v>1595.8</v>
      </c>
      <c r="J384" t="n">
        <v>0</v>
      </c>
      <c r="K384" t="n">
        <v>1595.8</v>
      </c>
      <c r="L384" s="28" t="n">
        <v>45495</v>
      </c>
    </row>
    <row r="385">
      <c r="A385" t="n">
        <v>87805</v>
      </c>
      <c r="B385" t="n">
        <v>122</v>
      </c>
      <c r="C385" t="inlineStr">
        <is>
          <t>Arcos</t>
        </is>
      </c>
      <c r="D385" s="28" t="n">
        <v>45494</v>
      </c>
      <c r="E385" t="n">
        <v>4778.51</v>
      </c>
      <c r="F385" t="inlineStr">
        <is>
          <t>DÉBITO</t>
        </is>
      </c>
      <c r="G385" t="n">
        <v>0</v>
      </c>
      <c r="H385" t="n">
        <v>45.4</v>
      </c>
      <c r="I385" t="n">
        <v>4733.11</v>
      </c>
      <c r="J385" t="n">
        <v>0</v>
      </c>
      <c r="K385" t="n">
        <v>4733.11</v>
      </c>
      <c r="L385" s="28" t="n">
        <v>45495</v>
      </c>
    </row>
    <row r="386">
      <c r="A386" t="n">
        <v>88264</v>
      </c>
      <c r="B386" t="n">
        <v>122</v>
      </c>
      <c r="C386" t="inlineStr">
        <is>
          <t>Arcos</t>
        </is>
      </c>
      <c r="D386" s="28" t="n">
        <v>45496</v>
      </c>
      <c r="E386" t="n">
        <v>21042.35</v>
      </c>
      <c r="F386" t="inlineStr">
        <is>
          <t>CRÉDITO</t>
        </is>
      </c>
      <c r="G386" t="n">
        <v>0</v>
      </c>
      <c r="H386" t="n">
        <v>336.68</v>
      </c>
      <c r="I386" t="n">
        <v>20705.67</v>
      </c>
      <c r="J386" t="n">
        <v>0</v>
      </c>
      <c r="K386" t="n">
        <v>20705.67</v>
      </c>
      <c r="L386" s="28" t="n">
        <v>45526</v>
      </c>
    </row>
    <row r="387">
      <c r="A387" t="n">
        <v>88265</v>
      </c>
      <c r="B387" t="n">
        <v>122</v>
      </c>
      <c r="C387" t="inlineStr">
        <is>
          <t>Arcos</t>
        </is>
      </c>
      <c r="D387" s="28" t="n">
        <v>45496</v>
      </c>
      <c r="E387" t="n">
        <v>611.03</v>
      </c>
      <c r="F387" t="inlineStr">
        <is>
          <t>DINHEIRO</t>
        </is>
      </c>
      <c r="G387" t="n">
        <v>0</v>
      </c>
      <c r="H387" t="n">
        <v>0</v>
      </c>
      <c r="I387" t="n">
        <v>611.03</v>
      </c>
      <c r="J387" t="n">
        <v>0</v>
      </c>
      <c r="K387" t="n">
        <v>0</v>
      </c>
      <c r="L387" s="28" t="n">
        <v>45497</v>
      </c>
    </row>
    <row r="388">
      <c r="A388" t="n">
        <v>88274</v>
      </c>
      <c r="B388" t="n">
        <v>122</v>
      </c>
      <c r="C388" t="inlineStr">
        <is>
          <t>Arcos</t>
        </is>
      </c>
      <c r="D388" s="28" t="n">
        <v>45496</v>
      </c>
      <c r="E388" t="n">
        <v>9102.059999999999</v>
      </c>
      <c r="F388" t="inlineStr">
        <is>
          <t>DÉBITO</t>
        </is>
      </c>
      <c r="G388" t="n">
        <v>0</v>
      </c>
      <c r="H388" t="n">
        <v>86.47</v>
      </c>
      <c r="I388" t="n">
        <v>9015.59</v>
      </c>
      <c r="J388" t="n">
        <v>0</v>
      </c>
      <c r="K388" t="n">
        <v>9015.59</v>
      </c>
      <c r="L388" s="28" t="n">
        <v>45497</v>
      </c>
    </row>
    <row r="389">
      <c r="A389" t="n">
        <v>88273</v>
      </c>
      <c r="B389" t="n">
        <v>122</v>
      </c>
      <c r="C389" t="inlineStr">
        <is>
          <t>Arcos</t>
        </is>
      </c>
      <c r="D389" s="28" t="n">
        <v>45496</v>
      </c>
      <c r="E389" t="n">
        <v>1032.25</v>
      </c>
      <c r="F389" t="inlineStr">
        <is>
          <t>VOUCHER</t>
        </is>
      </c>
      <c r="G389" t="n">
        <v>0</v>
      </c>
      <c r="H389" t="n">
        <v>0</v>
      </c>
      <c r="I389" t="n">
        <v>1032.25</v>
      </c>
      <c r="J389" t="n">
        <v>0</v>
      </c>
      <c r="K389" t="n">
        <v>0</v>
      </c>
      <c r="L389" s="28" t="n">
        <v>45497</v>
      </c>
    </row>
    <row r="390">
      <c r="A390" t="n">
        <v>88269</v>
      </c>
      <c r="B390" t="n">
        <v>122</v>
      </c>
      <c r="C390" t="inlineStr">
        <is>
          <t>Arcos</t>
        </is>
      </c>
      <c r="D390" s="28" t="n">
        <v>45496</v>
      </c>
      <c r="E390" t="n">
        <v>2064.22</v>
      </c>
      <c r="F390" t="inlineStr">
        <is>
          <t>PIX</t>
        </is>
      </c>
      <c r="G390" t="n">
        <v>0</v>
      </c>
      <c r="H390" t="n">
        <v>15.28</v>
      </c>
      <c r="I390" t="n">
        <v>2048.94</v>
      </c>
      <c r="J390" t="n">
        <v>0</v>
      </c>
      <c r="K390" t="n">
        <v>2048.94</v>
      </c>
      <c r="L390" s="28" t="n">
        <v>45497</v>
      </c>
    </row>
    <row r="391">
      <c r="A391" t="n">
        <v>88266</v>
      </c>
      <c r="B391" t="n">
        <v>122</v>
      </c>
      <c r="C391" t="inlineStr">
        <is>
          <t>Arcos</t>
        </is>
      </c>
      <c r="D391" s="28" t="n">
        <v>45496</v>
      </c>
      <c r="E391" t="n">
        <v>10.5</v>
      </c>
      <c r="F391" t="inlineStr">
        <is>
          <t>APP</t>
        </is>
      </c>
      <c r="G391" t="n">
        <v>0</v>
      </c>
      <c r="H391" t="n">
        <v>0.08</v>
      </c>
      <c r="I391" t="n">
        <v>10.42</v>
      </c>
      <c r="J391" t="n">
        <v>0</v>
      </c>
      <c r="K391" t="n">
        <v>10.42</v>
      </c>
      <c r="L391" s="28" t="n">
        <v>45497</v>
      </c>
    </row>
    <row r="392">
      <c r="A392" t="n">
        <v>88381</v>
      </c>
      <c r="B392" t="n">
        <v>122</v>
      </c>
      <c r="C392" t="inlineStr">
        <is>
          <t>Arcos</t>
        </is>
      </c>
      <c r="D392" s="28" t="n">
        <v>45497</v>
      </c>
      <c r="E392" t="n">
        <v>201.09</v>
      </c>
      <c r="F392" t="inlineStr">
        <is>
          <t>VOUCHER</t>
        </is>
      </c>
      <c r="G392" t="n">
        <v>0</v>
      </c>
      <c r="H392" t="n">
        <v>0</v>
      </c>
      <c r="I392" t="n">
        <v>201.09</v>
      </c>
      <c r="J392" t="n">
        <v>0</v>
      </c>
      <c r="K392" t="n">
        <v>0</v>
      </c>
      <c r="L392" s="28" t="n">
        <v>45498</v>
      </c>
    </row>
    <row r="393">
      <c r="A393" t="n">
        <v>88377</v>
      </c>
      <c r="B393" t="n">
        <v>122</v>
      </c>
      <c r="C393" t="inlineStr">
        <is>
          <t>Arcos</t>
        </is>
      </c>
      <c r="D393" s="28" t="n">
        <v>45497</v>
      </c>
      <c r="E393" t="n">
        <v>1185.55</v>
      </c>
      <c r="F393" t="inlineStr">
        <is>
          <t>PIX</t>
        </is>
      </c>
      <c r="G393" t="n">
        <v>0</v>
      </c>
      <c r="H393" t="n">
        <v>8.77</v>
      </c>
      <c r="I393" t="n">
        <v>1176.78</v>
      </c>
      <c r="J393" t="n">
        <v>0</v>
      </c>
      <c r="K393" t="n">
        <v>1176.78</v>
      </c>
      <c r="L393" s="28" t="n">
        <v>45498</v>
      </c>
    </row>
    <row r="394">
      <c r="A394" t="n">
        <v>88373</v>
      </c>
      <c r="B394" t="n">
        <v>122</v>
      </c>
      <c r="C394" t="inlineStr">
        <is>
          <t>Arcos</t>
        </is>
      </c>
      <c r="D394" s="28" t="n">
        <v>45497</v>
      </c>
      <c r="E394" t="n">
        <v>1764.33</v>
      </c>
      <c r="F394" t="inlineStr">
        <is>
          <t>DINHEIRO</t>
        </is>
      </c>
      <c r="G394" t="n">
        <v>0</v>
      </c>
      <c r="H394" t="n">
        <v>0</v>
      </c>
      <c r="I394" t="n">
        <v>1764.33</v>
      </c>
      <c r="J394" t="n">
        <v>0</v>
      </c>
      <c r="K394" t="n">
        <v>0</v>
      </c>
      <c r="L394" s="28" t="n">
        <v>45498</v>
      </c>
    </row>
    <row r="395">
      <c r="A395" t="n">
        <v>88372</v>
      </c>
      <c r="B395" t="n">
        <v>122</v>
      </c>
      <c r="C395" t="inlineStr">
        <is>
          <t>Arcos</t>
        </is>
      </c>
      <c r="D395" s="28" t="n">
        <v>45497</v>
      </c>
      <c r="E395" t="n">
        <v>21321.35</v>
      </c>
      <c r="F395" t="inlineStr">
        <is>
          <t>CRÉDITO</t>
        </is>
      </c>
      <c r="G395" t="n">
        <v>0</v>
      </c>
      <c r="H395" t="n">
        <v>341.14</v>
      </c>
      <c r="I395" t="n">
        <v>20980.21</v>
      </c>
      <c r="J395" t="n">
        <v>0</v>
      </c>
      <c r="K395" t="n">
        <v>20980.21</v>
      </c>
      <c r="L395" s="28" t="n">
        <v>45527</v>
      </c>
    </row>
    <row r="396">
      <c r="A396" t="n">
        <v>88382</v>
      </c>
      <c r="B396" t="n">
        <v>122</v>
      </c>
      <c r="C396" t="inlineStr">
        <is>
          <t>Arcos</t>
        </is>
      </c>
      <c r="D396" s="28" t="n">
        <v>45497</v>
      </c>
      <c r="E396" t="n">
        <v>7593.09</v>
      </c>
      <c r="F396" t="inlineStr">
        <is>
          <t>DÉBITO</t>
        </is>
      </c>
      <c r="G396" t="n">
        <v>0</v>
      </c>
      <c r="H396" t="n">
        <v>72.13</v>
      </c>
      <c r="I396" t="n">
        <v>7520.96</v>
      </c>
      <c r="J396" t="n">
        <v>0</v>
      </c>
      <c r="K396" t="n">
        <v>7520.96</v>
      </c>
      <c r="L396" s="28" t="n">
        <v>45498</v>
      </c>
    </row>
    <row r="397">
      <c r="A397" t="n">
        <v>90766</v>
      </c>
      <c r="B397" t="n">
        <v>122</v>
      </c>
      <c r="C397" t="inlineStr">
        <is>
          <t>Arcos</t>
        </is>
      </c>
      <c r="D397" s="28" t="n">
        <v>45498</v>
      </c>
      <c r="E397" t="n">
        <v>1228.31</v>
      </c>
      <c r="F397" t="inlineStr">
        <is>
          <t>PIX</t>
        </is>
      </c>
      <c r="G397" t="n">
        <v>0</v>
      </c>
      <c r="H397" t="n">
        <v>9.09</v>
      </c>
      <c r="I397" t="n">
        <v>1219.22</v>
      </c>
      <c r="J397" t="n">
        <v>0</v>
      </c>
      <c r="K397" t="n">
        <v>1219.22</v>
      </c>
      <c r="L397" s="28" t="n">
        <v>45499</v>
      </c>
    </row>
    <row r="398">
      <c r="A398" t="n">
        <v>90763</v>
      </c>
      <c r="B398" t="n">
        <v>122</v>
      </c>
      <c r="C398" t="inlineStr">
        <is>
          <t>Arcos</t>
        </is>
      </c>
      <c r="D398" s="28" t="n">
        <v>45498</v>
      </c>
      <c r="E398" t="n">
        <v>65</v>
      </c>
      <c r="F398" t="inlineStr">
        <is>
          <t>APP</t>
        </is>
      </c>
      <c r="G398" t="n">
        <v>0</v>
      </c>
      <c r="H398" t="n">
        <v>0.48</v>
      </c>
      <c r="I398" t="n">
        <v>64.52</v>
      </c>
      <c r="J398" t="n">
        <v>0</v>
      </c>
      <c r="K398" t="n">
        <v>64.52</v>
      </c>
      <c r="L398" s="28" t="n">
        <v>45499</v>
      </c>
    </row>
    <row r="399">
      <c r="A399" t="n">
        <v>90762</v>
      </c>
      <c r="B399" t="n">
        <v>122</v>
      </c>
      <c r="C399" t="inlineStr">
        <is>
          <t>Arcos</t>
        </is>
      </c>
      <c r="D399" s="28" t="n">
        <v>45498</v>
      </c>
      <c r="E399" t="n">
        <v>533.39</v>
      </c>
      <c r="F399" t="inlineStr">
        <is>
          <t>DINHEIRO</t>
        </is>
      </c>
      <c r="G399" t="n">
        <v>0</v>
      </c>
      <c r="H399" t="n">
        <v>0</v>
      </c>
      <c r="I399" t="n">
        <v>533.39</v>
      </c>
      <c r="J399" t="n">
        <v>0</v>
      </c>
      <c r="K399" t="n">
        <v>0</v>
      </c>
      <c r="L399" s="28" t="n">
        <v>45499</v>
      </c>
    </row>
    <row r="400">
      <c r="A400" t="n">
        <v>90761</v>
      </c>
      <c r="B400" t="n">
        <v>122</v>
      </c>
      <c r="C400" t="inlineStr">
        <is>
          <t>Arcos</t>
        </is>
      </c>
      <c r="D400" s="28" t="n">
        <v>45498</v>
      </c>
      <c r="E400" t="n">
        <v>26964.4</v>
      </c>
      <c r="F400" t="inlineStr">
        <is>
          <t>CRÉDITO</t>
        </is>
      </c>
      <c r="G400" t="n">
        <v>0</v>
      </c>
      <c r="H400" t="n">
        <v>431.43</v>
      </c>
      <c r="I400" t="n">
        <v>26532.97</v>
      </c>
      <c r="J400" t="n">
        <v>0</v>
      </c>
      <c r="K400" t="n">
        <v>26532.97</v>
      </c>
      <c r="L400" s="28" t="n">
        <v>45530</v>
      </c>
    </row>
    <row r="401">
      <c r="A401" t="n">
        <v>90770</v>
      </c>
      <c r="B401" t="n">
        <v>122</v>
      </c>
      <c r="C401" t="inlineStr">
        <is>
          <t>Arcos</t>
        </is>
      </c>
      <c r="D401" s="28" t="n">
        <v>45498</v>
      </c>
      <c r="E401" t="n">
        <v>444.09</v>
      </c>
      <c r="F401" t="inlineStr">
        <is>
          <t>VOUCHER</t>
        </is>
      </c>
      <c r="G401" t="n">
        <v>0</v>
      </c>
      <c r="H401" t="n">
        <v>0</v>
      </c>
      <c r="I401" t="n">
        <v>444.09</v>
      </c>
      <c r="J401" t="n">
        <v>0</v>
      </c>
      <c r="K401" t="n">
        <v>0</v>
      </c>
      <c r="L401" s="28" t="n">
        <v>45499</v>
      </c>
    </row>
    <row r="402">
      <c r="A402" t="n">
        <v>90771</v>
      </c>
      <c r="B402" t="n">
        <v>122</v>
      </c>
      <c r="C402" t="inlineStr">
        <is>
          <t>Arcos</t>
        </is>
      </c>
      <c r="D402" s="28" t="n">
        <v>45498</v>
      </c>
      <c r="E402" t="n">
        <v>12622.95</v>
      </c>
      <c r="F402" t="inlineStr">
        <is>
          <t>DÉBITO</t>
        </is>
      </c>
      <c r="G402" t="n">
        <v>0</v>
      </c>
      <c r="H402" t="n">
        <v>119.92</v>
      </c>
      <c r="I402" t="n">
        <v>12503.03</v>
      </c>
      <c r="J402" t="n">
        <v>0</v>
      </c>
      <c r="K402" t="n">
        <v>12503.03</v>
      </c>
      <c r="L402" s="28" t="n">
        <v>45499</v>
      </c>
    </row>
    <row r="403">
      <c r="A403" t="n">
        <v>90951</v>
      </c>
      <c r="B403" t="n">
        <v>122</v>
      </c>
      <c r="C403" t="inlineStr">
        <is>
          <t>Arcos</t>
        </is>
      </c>
      <c r="D403" s="28" t="n">
        <v>45499</v>
      </c>
      <c r="E403" t="n">
        <v>44658.05</v>
      </c>
      <c r="F403" t="inlineStr">
        <is>
          <t>CRÉDITO</t>
        </is>
      </c>
      <c r="G403" t="n">
        <v>0</v>
      </c>
      <c r="H403" t="n">
        <v>714.53</v>
      </c>
      <c r="I403" t="n">
        <v>43943.52</v>
      </c>
      <c r="J403" t="n">
        <v>0</v>
      </c>
      <c r="K403" t="n">
        <v>43943.52</v>
      </c>
      <c r="L403" s="28" t="n">
        <v>45530</v>
      </c>
    </row>
    <row r="404">
      <c r="A404" t="n">
        <v>90952</v>
      </c>
      <c r="B404" t="n">
        <v>122</v>
      </c>
      <c r="C404" t="inlineStr">
        <is>
          <t>Arcos</t>
        </is>
      </c>
      <c r="D404" s="28" t="n">
        <v>45499</v>
      </c>
      <c r="E404" t="n">
        <v>2093.19</v>
      </c>
      <c r="F404" t="inlineStr">
        <is>
          <t>DINHEIRO</t>
        </is>
      </c>
      <c r="G404" t="n">
        <v>0</v>
      </c>
      <c r="H404" t="n">
        <v>0</v>
      </c>
      <c r="I404" t="n">
        <v>2093.19</v>
      </c>
      <c r="J404" t="n">
        <v>0</v>
      </c>
      <c r="K404" t="n">
        <v>0</v>
      </c>
      <c r="L404" s="28" t="n">
        <v>45502</v>
      </c>
    </row>
    <row r="405">
      <c r="A405" t="n">
        <v>90956</v>
      </c>
      <c r="B405" t="n">
        <v>122</v>
      </c>
      <c r="C405" t="inlineStr">
        <is>
          <t>Arcos</t>
        </is>
      </c>
      <c r="D405" s="28" t="n">
        <v>45499</v>
      </c>
      <c r="E405" t="n">
        <v>2543.86</v>
      </c>
      <c r="F405" t="inlineStr">
        <is>
          <t>PIX</t>
        </is>
      </c>
      <c r="G405" t="n">
        <v>0</v>
      </c>
      <c r="H405" t="n">
        <v>18.82</v>
      </c>
      <c r="I405" t="n">
        <v>2525.04</v>
      </c>
      <c r="J405" t="n">
        <v>0</v>
      </c>
      <c r="K405" t="n">
        <v>2525.04</v>
      </c>
      <c r="L405" s="28" t="n">
        <v>45502</v>
      </c>
    </row>
    <row r="406">
      <c r="A406" t="n">
        <v>90961</v>
      </c>
      <c r="B406" t="n">
        <v>122</v>
      </c>
      <c r="C406" t="inlineStr">
        <is>
          <t>Arcos</t>
        </is>
      </c>
      <c r="D406" s="28" t="n">
        <v>45499</v>
      </c>
      <c r="E406" t="n">
        <v>18770.59</v>
      </c>
      <c r="F406" t="inlineStr">
        <is>
          <t>DÉBITO</t>
        </is>
      </c>
      <c r="G406" t="n">
        <v>0</v>
      </c>
      <c r="H406" t="n">
        <v>178.32</v>
      </c>
      <c r="I406" t="n">
        <v>18592.27</v>
      </c>
      <c r="J406" t="n">
        <v>0</v>
      </c>
      <c r="K406" t="n">
        <v>18592.27</v>
      </c>
      <c r="L406" s="28" t="n">
        <v>45502</v>
      </c>
    </row>
    <row r="407">
      <c r="A407" t="n">
        <v>91568</v>
      </c>
      <c r="B407" t="n">
        <v>122</v>
      </c>
      <c r="C407" t="inlineStr">
        <is>
          <t>Arcos</t>
        </is>
      </c>
      <c r="D407" s="28" t="n">
        <v>45500</v>
      </c>
      <c r="E407" t="n">
        <v>483.64</v>
      </c>
      <c r="F407" t="inlineStr">
        <is>
          <t>VOUCHER</t>
        </is>
      </c>
      <c r="G407" t="n">
        <v>0</v>
      </c>
      <c r="H407" t="n">
        <v>0</v>
      </c>
      <c r="I407" t="n">
        <v>483.64</v>
      </c>
      <c r="J407" t="n">
        <v>0</v>
      </c>
      <c r="K407" t="n">
        <v>0</v>
      </c>
      <c r="L407" s="28" t="n">
        <v>45502</v>
      </c>
    </row>
    <row r="408">
      <c r="A408" t="n">
        <v>91559</v>
      </c>
      <c r="B408" t="n">
        <v>122</v>
      </c>
      <c r="C408" t="inlineStr">
        <is>
          <t>Arcos</t>
        </is>
      </c>
      <c r="D408" s="28" t="n">
        <v>45500</v>
      </c>
      <c r="E408" t="n">
        <v>55479.28</v>
      </c>
      <c r="F408" t="inlineStr">
        <is>
          <t>CRÉDITO</t>
        </is>
      </c>
      <c r="G408" t="n">
        <v>0</v>
      </c>
      <c r="H408" t="n">
        <v>887.67</v>
      </c>
      <c r="I408" t="n">
        <v>54591.61</v>
      </c>
      <c r="J408" t="n">
        <v>0</v>
      </c>
      <c r="K408" t="n">
        <v>54591.61</v>
      </c>
      <c r="L408" s="28" t="n">
        <v>45530</v>
      </c>
    </row>
    <row r="409">
      <c r="A409" t="n">
        <v>91560</v>
      </c>
      <c r="B409" t="n">
        <v>122</v>
      </c>
      <c r="C409" t="inlineStr">
        <is>
          <t>Arcos</t>
        </is>
      </c>
      <c r="D409" s="28" t="n">
        <v>45500</v>
      </c>
      <c r="E409" t="n">
        <v>1271.62</v>
      </c>
      <c r="F409" t="inlineStr">
        <is>
          <t>DINHEIRO</t>
        </is>
      </c>
      <c r="G409" t="n">
        <v>0</v>
      </c>
      <c r="H409" t="n">
        <v>0</v>
      </c>
      <c r="I409" t="n">
        <v>1271.62</v>
      </c>
      <c r="J409" t="n">
        <v>0</v>
      </c>
      <c r="K409" t="n">
        <v>0</v>
      </c>
      <c r="L409" s="28" t="n">
        <v>45502</v>
      </c>
    </row>
    <row r="410">
      <c r="A410" t="n">
        <v>91564</v>
      </c>
      <c r="B410" t="n">
        <v>122</v>
      </c>
      <c r="C410" t="inlineStr">
        <is>
          <t>Arcos</t>
        </is>
      </c>
      <c r="D410" s="28" t="n">
        <v>45500</v>
      </c>
      <c r="E410" t="n">
        <v>2707.92</v>
      </c>
      <c r="F410" t="inlineStr">
        <is>
          <t>PIX</t>
        </is>
      </c>
      <c r="G410" t="n">
        <v>0</v>
      </c>
      <c r="H410" t="n">
        <v>20.04</v>
      </c>
      <c r="I410" t="n">
        <v>2687.88</v>
      </c>
      <c r="J410" t="n">
        <v>0</v>
      </c>
      <c r="K410" t="n">
        <v>2687.88</v>
      </c>
      <c r="L410" s="28" t="n">
        <v>45502</v>
      </c>
    </row>
    <row r="411">
      <c r="A411" t="n">
        <v>91569</v>
      </c>
      <c r="B411" t="n">
        <v>122</v>
      </c>
      <c r="C411" t="inlineStr">
        <is>
          <t>Arcos</t>
        </is>
      </c>
      <c r="D411" s="28" t="n">
        <v>45500</v>
      </c>
      <c r="E411" t="n">
        <v>21366.97</v>
      </c>
      <c r="F411" t="inlineStr">
        <is>
          <t>DÉBITO</t>
        </is>
      </c>
      <c r="G411" t="n">
        <v>0</v>
      </c>
      <c r="H411" t="n">
        <v>202.99</v>
      </c>
      <c r="I411" t="n">
        <v>21163.98</v>
      </c>
      <c r="J411" t="n">
        <v>0</v>
      </c>
      <c r="K411" t="n">
        <v>21163.98</v>
      </c>
      <c r="L411" s="28" t="n">
        <v>45502</v>
      </c>
    </row>
    <row r="412">
      <c r="A412" t="n">
        <v>91939</v>
      </c>
      <c r="B412" t="n">
        <v>122</v>
      </c>
      <c r="C412" t="inlineStr">
        <is>
          <t>Arcos</t>
        </is>
      </c>
      <c r="D412" s="28" t="n">
        <v>45501</v>
      </c>
      <c r="E412" t="n">
        <v>11027.13</v>
      </c>
      <c r="F412" t="inlineStr">
        <is>
          <t>CRÉDITO</t>
        </is>
      </c>
      <c r="G412" t="n">
        <v>0</v>
      </c>
      <c r="H412" t="n">
        <v>176.43</v>
      </c>
      <c r="I412" t="n">
        <v>10850.7</v>
      </c>
      <c r="J412" t="n">
        <v>0</v>
      </c>
      <c r="K412" t="n">
        <v>10850.7</v>
      </c>
      <c r="L412" s="28" t="n">
        <v>45531</v>
      </c>
    </row>
    <row r="413">
      <c r="A413" t="n">
        <v>91940</v>
      </c>
      <c r="B413" t="n">
        <v>122</v>
      </c>
      <c r="C413" t="inlineStr">
        <is>
          <t>Arcos</t>
        </is>
      </c>
      <c r="D413" s="28" t="n">
        <v>45501</v>
      </c>
      <c r="E413" t="n">
        <v>199.11</v>
      </c>
      <c r="F413" t="inlineStr">
        <is>
          <t>DINHEIRO</t>
        </is>
      </c>
      <c r="G413" t="n">
        <v>0</v>
      </c>
      <c r="H413" t="n">
        <v>0</v>
      </c>
      <c r="I413" t="n">
        <v>199.11</v>
      </c>
      <c r="J413" t="n">
        <v>0</v>
      </c>
      <c r="K413" t="n">
        <v>0</v>
      </c>
      <c r="L413" s="28" t="n">
        <v>45502</v>
      </c>
    </row>
    <row r="414">
      <c r="A414" t="n">
        <v>91944</v>
      </c>
      <c r="B414" t="n">
        <v>122</v>
      </c>
      <c r="C414" t="inlineStr">
        <is>
          <t>Arcos</t>
        </is>
      </c>
      <c r="D414" s="28" t="n">
        <v>45501</v>
      </c>
      <c r="E414" t="n">
        <v>673.1900000000001</v>
      </c>
      <c r="F414" t="inlineStr">
        <is>
          <t>PIX</t>
        </is>
      </c>
      <c r="G414" t="n">
        <v>0</v>
      </c>
      <c r="H414" t="n">
        <v>4.98</v>
      </c>
      <c r="I414" t="n">
        <v>668.21</v>
      </c>
      <c r="J414" t="n">
        <v>0</v>
      </c>
      <c r="K414" t="n">
        <v>668.21</v>
      </c>
      <c r="L414" s="28" t="n">
        <v>45502</v>
      </c>
    </row>
    <row r="415">
      <c r="A415" t="n">
        <v>91948</v>
      </c>
      <c r="B415" t="n">
        <v>122</v>
      </c>
      <c r="C415" t="inlineStr">
        <is>
          <t>Arcos</t>
        </is>
      </c>
      <c r="D415" s="28" t="n">
        <v>45501</v>
      </c>
      <c r="E415" t="n">
        <v>645.22</v>
      </c>
      <c r="F415" t="inlineStr">
        <is>
          <t>VOUCHER</t>
        </is>
      </c>
      <c r="G415" t="n">
        <v>0</v>
      </c>
      <c r="H415" t="n">
        <v>0</v>
      </c>
      <c r="I415" t="n">
        <v>645.22</v>
      </c>
      <c r="J415" t="n">
        <v>0</v>
      </c>
      <c r="K415" t="n">
        <v>0</v>
      </c>
      <c r="L415" s="28" t="n">
        <v>45502</v>
      </c>
    </row>
    <row r="416">
      <c r="A416" t="n">
        <v>91949</v>
      </c>
      <c r="B416" t="n">
        <v>122</v>
      </c>
      <c r="C416" t="inlineStr">
        <is>
          <t>Arcos</t>
        </is>
      </c>
      <c r="D416" s="28" t="n">
        <v>45501</v>
      </c>
      <c r="E416" t="n">
        <v>5337.6</v>
      </c>
      <c r="F416" t="inlineStr">
        <is>
          <t>DÉBITO</t>
        </is>
      </c>
      <c r="G416" t="n">
        <v>0</v>
      </c>
      <c r="H416" t="n">
        <v>50.71</v>
      </c>
      <c r="I416" t="n">
        <v>5286.89</v>
      </c>
      <c r="J416" t="n">
        <v>0</v>
      </c>
      <c r="K416" t="n">
        <v>5286.89</v>
      </c>
      <c r="L416" s="28" t="n">
        <v>45502</v>
      </c>
    </row>
    <row r="417">
      <c r="A417" t="n">
        <v>91743</v>
      </c>
      <c r="B417" t="n">
        <v>122</v>
      </c>
      <c r="C417" t="inlineStr">
        <is>
          <t>Arcos</t>
        </is>
      </c>
      <c r="D417" s="28" t="n">
        <v>45502</v>
      </c>
      <c r="E417" t="n">
        <v>341.26</v>
      </c>
      <c r="F417" t="inlineStr">
        <is>
          <t>OUTROS</t>
        </is>
      </c>
      <c r="G417" t="n">
        <v>0</v>
      </c>
      <c r="H417" t="n">
        <v>0</v>
      </c>
      <c r="I417" t="n">
        <v>341.26</v>
      </c>
      <c r="J417" t="n">
        <v>0</v>
      </c>
      <c r="K417" t="n">
        <v>341.26</v>
      </c>
      <c r="L417" s="28" t="n">
        <v>45502</v>
      </c>
    </row>
    <row r="418">
      <c r="A418" t="n">
        <v>92148</v>
      </c>
      <c r="B418" t="n">
        <v>122</v>
      </c>
      <c r="C418" t="inlineStr">
        <is>
          <t>Arcos</t>
        </is>
      </c>
      <c r="D418" s="28" t="n">
        <v>45503</v>
      </c>
      <c r="E418" t="n">
        <v>34532</v>
      </c>
      <c r="F418" t="inlineStr">
        <is>
          <t>CRÉDITO</t>
        </is>
      </c>
      <c r="G418" t="n">
        <v>0</v>
      </c>
      <c r="H418" t="n">
        <v>552.51</v>
      </c>
      <c r="I418" t="n">
        <v>33979.49</v>
      </c>
      <c r="J418" t="n">
        <v>0</v>
      </c>
      <c r="K418" t="n">
        <v>33979.49</v>
      </c>
      <c r="L418" s="28" t="n">
        <v>45533</v>
      </c>
    </row>
    <row r="419">
      <c r="A419" t="n">
        <v>92149</v>
      </c>
      <c r="B419" t="n">
        <v>122</v>
      </c>
      <c r="C419" t="inlineStr">
        <is>
          <t>Arcos</t>
        </is>
      </c>
      <c r="D419" s="28" t="n">
        <v>45503</v>
      </c>
      <c r="E419" t="n">
        <v>578.6799999999999</v>
      </c>
      <c r="F419" t="inlineStr">
        <is>
          <t>DINHEIRO</t>
        </is>
      </c>
      <c r="G419" t="n">
        <v>0</v>
      </c>
      <c r="H419" t="n">
        <v>0</v>
      </c>
      <c r="I419" t="n">
        <v>578.6799999999999</v>
      </c>
      <c r="J419" t="n">
        <v>0</v>
      </c>
      <c r="K419" t="n">
        <v>0</v>
      </c>
      <c r="L419" s="28" t="n">
        <v>45504</v>
      </c>
    </row>
    <row r="420">
      <c r="A420" t="n">
        <v>92153</v>
      </c>
      <c r="B420" t="n">
        <v>122</v>
      </c>
      <c r="C420" t="inlineStr">
        <is>
          <t>Arcos</t>
        </is>
      </c>
      <c r="D420" s="28" t="n">
        <v>45503</v>
      </c>
      <c r="E420" t="n">
        <v>3481.03</v>
      </c>
      <c r="F420" t="inlineStr">
        <is>
          <t>PIX</t>
        </is>
      </c>
      <c r="G420" t="n">
        <v>0</v>
      </c>
      <c r="H420" t="n">
        <v>25.76</v>
      </c>
      <c r="I420" t="n">
        <v>3455.27</v>
      </c>
      <c r="J420" t="n">
        <v>0</v>
      </c>
      <c r="K420" t="n">
        <v>3455.27</v>
      </c>
      <c r="L420" s="28" t="n">
        <v>45504</v>
      </c>
    </row>
    <row r="421">
      <c r="A421" t="n">
        <v>92157</v>
      </c>
      <c r="B421" t="n">
        <v>122</v>
      </c>
      <c r="C421" t="inlineStr">
        <is>
          <t>Arcos</t>
        </is>
      </c>
      <c r="D421" s="28" t="n">
        <v>45503</v>
      </c>
      <c r="E421" t="n">
        <v>185.27</v>
      </c>
      <c r="F421" t="inlineStr">
        <is>
          <t>VOUCHER</t>
        </is>
      </c>
      <c r="G421" t="n">
        <v>0</v>
      </c>
      <c r="H421" t="n">
        <v>0</v>
      </c>
      <c r="I421" t="n">
        <v>185.27</v>
      </c>
      <c r="J421" t="n">
        <v>0</v>
      </c>
      <c r="K421" t="n">
        <v>0</v>
      </c>
      <c r="L421" s="28" t="n">
        <v>45504</v>
      </c>
    </row>
    <row r="422">
      <c r="A422" t="n">
        <v>92158</v>
      </c>
      <c r="B422" t="n">
        <v>122</v>
      </c>
      <c r="C422" t="inlineStr">
        <is>
          <t>Arcos</t>
        </is>
      </c>
      <c r="D422" s="28" t="n">
        <v>45503</v>
      </c>
      <c r="E422" t="n">
        <v>12940.07</v>
      </c>
      <c r="F422" t="inlineStr">
        <is>
          <t>DÉBITO</t>
        </is>
      </c>
      <c r="G422" t="n">
        <v>0</v>
      </c>
      <c r="H422" t="n">
        <v>122.93</v>
      </c>
      <c r="I422" t="n">
        <v>12817.14</v>
      </c>
      <c r="J422" t="n">
        <v>0</v>
      </c>
      <c r="K422" t="n">
        <v>12817.14</v>
      </c>
      <c r="L422" s="28" t="n">
        <v>45504</v>
      </c>
    </row>
    <row r="423">
      <c r="A423" t="n">
        <v>92385</v>
      </c>
      <c r="B423" t="n">
        <v>122</v>
      </c>
      <c r="C423" t="inlineStr">
        <is>
          <t>Arcos</t>
        </is>
      </c>
      <c r="D423" s="28" t="n">
        <v>45504</v>
      </c>
      <c r="E423" t="n">
        <v>728.85</v>
      </c>
      <c r="F423" t="inlineStr">
        <is>
          <t>VOUCHER</t>
        </is>
      </c>
      <c r="G423" t="n">
        <v>0</v>
      </c>
      <c r="H423" t="n">
        <v>0</v>
      </c>
      <c r="I423" t="n">
        <v>728.85</v>
      </c>
      <c r="J423" t="n">
        <v>0</v>
      </c>
      <c r="K423" t="n">
        <v>0</v>
      </c>
      <c r="L423" s="28" t="n">
        <v>45505</v>
      </c>
    </row>
    <row r="424">
      <c r="A424" t="n">
        <v>92386</v>
      </c>
      <c r="B424" t="n">
        <v>122</v>
      </c>
      <c r="C424" t="inlineStr">
        <is>
          <t>Arcos</t>
        </is>
      </c>
      <c r="D424" s="28" t="n">
        <v>45504</v>
      </c>
      <c r="E424" t="n">
        <v>8820.049999999999</v>
      </c>
      <c r="F424" t="inlineStr">
        <is>
          <t>DÉBITO</t>
        </is>
      </c>
      <c r="G424" t="n">
        <v>0</v>
      </c>
      <c r="H424" t="n">
        <v>83.79000000000001</v>
      </c>
      <c r="I424" t="n">
        <v>8736.26</v>
      </c>
      <c r="J424" t="n">
        <v>0</v>
      </c>
      <c r="K424" t="n">
        <v>8736.26</v>
      </c>
      <c r="L424" s="28" t="n">
        <v>45505</v>
      </c>
    </row>
    <row r="425">
      <c r="A425" t="n">
        <v>92376</v>
      </c>
      <c r="B425" t="n">
        <v>122</v>
      </c>
      <c r="C425" t="inlineStr">
        <is>
          <t>Arcos</t>
        </is>
      </c>
      <c r="D425" s="28" t="n">
        <v>45504</v>
      </c>
      <c r="E425" t="n">
        <v>19285.79</v>
      </c>
      <c r="F425" t="inlineStr">
        <is>
          <t>CRÉDITO</t>
        </is>
      </c>
      <c r="G425" t="n">
        <v>0</v>
      </c>
      <c r="H425" t="n">
        <v>308.57</v>
      </c>
      <c r="I425" t="n">
        <v>18977.22</v>
      </c>
      <c r="J425" t="n">
        <v>0</v>
      </c>
      <c r="K425" t="n">
        <v>18977.22</v>
      </c>
      <c r="L425" s="28" t="n">
        <v>45534</v>
      </c>
    </row>
    <row r="426">
      <c r="A426" t="n">
        <v>92377</v>
      </c>
      <c r="B426" t="n">
        <v>122</v>
      </c>
      <c r="C426" t="inlineStr">
        <is>
          <t>Arcos</t>
        </is>
      </c>
      <c r="D426" s="28" t="n">
        <v>45504</v>
      </c>
      <c r="E426" t="n">
        <v>102.83</v>
      </c>
      <c r="F426" t="inlineStr">
        <is>
          <t>DINHEIRO</t>
        </is>
      </c>
      <c r="G426" t="n">
        <v>0</v>
      </c>
      <c r="H426" t="n">
        <v>0</v>
      </c>
      <c r="I426" t="n">
        <v>102.83</v>
      </c>
      <c r="J426" t="n">
        <v>0</v>
      </c>
      <c r="K426" t="n">
        <v>0</v>
      </c>
      <c r="L426" s="28" t="n">
        <v>45505</v>
      </c>
    </row>
    <row r="427">
      <c r="A427" t="n">
        <v>92381</v>
      </c>
      <c r="B427" t="n">
        <v>122</v>
      </c>
      <c r="C427" t="inlineStr">
        <is>
          <t>Arcos</t>
        </is>
      </c>
      <c r="D427" s="28" t="n">
        <v>45504</v>
      </c>
      <c r="E427" t="n">
        <v>1360.28</v>
      </c>
      <c r="F427" t="inlineStr">
        <is>
          <t>PIX</t>
        </is>
      </c>
      <c r="G427" t="n">
        <v>0</v>
      </c>
      <c r="H427" t="n">
        <v>10.07</v>
      </c>
      <c r="I427" t="n">
        <v>1350.21</v>
      </c>
      <c r="J427" t="n">
        <v>0</v>
      </c>
      <c r="K427" t="n">
        <v>1350.21</v>
      </c>
      <c r="L427" s="28" t="n">
        <v>45505</v>
      </c>
    </row>
    <row r="428">
      <c r="A428" t="n">
        <v>92595</v>
      </c>
      <c r="B428" t="n">
        <v>122</v>
      </c>
      <c r="C428" t="inlineStr">
        <is>
          <t>Arcos</t>
        </is>
      </c>
      <c r="D428" s="28" t="n">
        <v>45505</v>
      </c>
      <c r="E428" t="n">
        <v>7602.34</v>
      </c>
      <c r="F428" t="inlineStr">
        <is>
          <t>DÉBITO</t>
        </is>
      </c>
      <c r="G428" t="n">
        <v>0</v>
      </c>
      <c r="H428" t="n">
        <v>72.22</v>
      </c>
      <c r="I428" t="n">
        <v>7530.12</v>
      </c>
      <c r="J428" t="n">
        <v>60.82</v>
      </c>
      <c r="K428" t="n">
        <v>7469.3</v>
      </c>
      <c r="L428" s="28" t="n">
        <v>45506</v>
      </c>
    </row>
    <row r="429">
      <c r="A429" t="n">
        <v>92594</v>
      </c>
      <c r="B429" t="n">
        <v>122</v>
      </c>
      <c r="C429" t="inlineStr">
        <is>
          <t>Arcos</t>
        </is>
      </c>
      <c r="D429" s="28" t="n">
        <v>45505</v>
      </c>
      <c r="E429" t="n">
        <v>641.84</v>
      </c>
      <c r="F429" t="inlineStr">
        <is>
          <t>VOUCHER</t>
        </is>
      </c>
      <c r="G429" t="n">
        <v>0</v>
      </c>
      <c r="H429" t="n">
        <v>0</v>
      </c>
      <c r="I429" t="n">
        <v>641.84</v>
      </c>
      <c r="J429" t="n">
        <v>5.13</v>
      </c>
      <c r="K429" t="n">
        <v>-5.13</v>
      </c>
      <c r="L429" s="28" t="n">
        <v>45506</v>
      </c>
    </row>
    <row r="430">
      <c r="A430" t="n">
        <v>92590</v>
      </c>
      <c r="B430" t="n">
        <v>122</v>
      </c>
      <c r="C430" t="inlineStr">
        <is>
          <t>Arcos</t>
        </is>
      </c>
      <c r="D430" s="28" t="n">
        <v>45505</v>
      </c>
      <c r="E430" t="n">
        <v>1964.52</v>
      </c>
      <c r="F430" t="inlineStr">
        <is>
          <t>PIX</t>
        </is>
      </c>
      <c r="G430" t="n">
        <v>0</v>
      </c>
      <c r="H430" t="n">
        <v>14.54</v>
      </c>
      <c r="I430" t="n">
        <v>1949.98</v>
      </c>
      <c r="J430" t="n">
        <v>15.72</v>
      </c>
      <c r="K430" t="n">
        <v>1934.27</v>
      </c>
      <c r="L430" s="28" t="n">
        <v>45506</v>
      </c>
    </row>
    <row r="431">
      <c r="A431" t="n">
        <v>92586</v>
      </c>
      <c r="B431" t="n">
        <v>122</v>
      </c>
      <c r="C431" t="inlineStr">
        <is>
          <t>Arcos</t>
        </is>
      </c>
      <c r="D431" s="28" t="n">
        <v>45505</v>
      </c>
      <c r="E431" t="n">
        <v>529.99</v>
      </c>
      <c r="F431" t="inlineStr">
        <is>
          <t>DINHEIRO</t>
        </is>
      </c>
      <c r="G431" t="n">
        <v>0</v>
      </c>
      <c r="H431" t="n">
        <v>0</v>
      </c>
      <c r="I431" t="n">
        <v>529.99</v>
      </c>
      <c r="J431" t="n">
        <v>4.24</v>
      </c>
      <c r="K431" t="n">
        <v>-4.24</v>
      </c>
      <c r="L431" s="28" t="n">
        <v>45506</v>
      </c>
    </row>
    <row r="432">
      <c r="A432" t="n">
        <v>92585</v>
      </c>
      <c r="B432" t="n">
        <v>122</v>
      </c>
      <c r="C432" t="inlineStr">
        <is>
          <t>Arcos</t>
        </is>
      </c>
      <c r="D432" s="28" t="n">
        <v>45505</v>
      </c>
      <c r="E432" t="n">
        <v>16513.48</v>
      </c>
      <c r="F432" t="inlineStr">
        <is>
          <t>CRÉDITO</t>
        </is>
      </c>
      <c r="G432" t="n">
        <v>0</v>
      </c>
      <c r="H432" t="n">
        <v>264.22</v>
      </c>
      <c r="I432" t="n">
        <v>16249.26</v>
      </c>
      <c r="J432" t="n">
        <v>132.11</v>
      </c>
      <c r="K432" t="n">
        <v>16117.16</v>
      </c>
      <c r="L432" s="28" t="n">
        <v>45537</v>
      </c>
    </row>
    <row r="433">
      <c r="A433" t="n">
        <v>92845</v>
      </c>
      <c r="B433" t="n">
        <v>122</v>
      </c>
      <c r="C433" t="inlineStr">
        <is>
          <t>Arcos</t>
        </is>
      </c>
      <c r="D433" s="28" t="n">
        <v>45506</v>
      </c>
      <c r="E433" t="n">
        <v>50.85</v>
      </c>
      <c r="F433" t="inlineStr">
        <is>
          <t>OUTROS</t>
        </is>
      </c>
      <c r="G433" t="n">
        <v>0</v>
      </c>
      <c r="H433" t="n">
        <v>0</v>
      </c>
      <c r="I433" t="n">
        <v>50.85</v>
      </c>
      <c r="J433" t="n">
        <v>0.41</v>
      </c>
      <c r="K433" t="n">
        <v>50.44</v>
      </c>
      <c r="L433" s="28" t="n">
        <v>45506</v>
      </c>
    </row>
    <row r="434">
      <c r="A434" t="n">
        <v>92842</v>
      </c>
      <c r="B434" t="n">
        <v>122</v>
      </c>
      <c r="C434" t="inlineStr">
        <is>
          <t>Arcos</t>
        </is>
      </c>
      <c r="D434" s="28" t="n">
        <v>45506</v>
      </c>
      <c r="E434" t="n">
        <v>15836.95</v>
      </c>
      <c r="F434" t="inlineStr">
        <is>
          <t>DÉBITO</t>
        </is>
      </c>
      <c r="G434" t="n">
        <v>0</v>
      </c>
      <c r="H434" t="n">
        <v>150.45</v>
      </c>
      <c r="I434" t="n">
        <v>15686.5</v>
      </c>
      <c r="J434" t="n">
        <v>126.7</v>
      </c>
      <c r="K434" t="n">
        <v>15559.8</v>
      </c>
      <c r="L434" s="28" t="n">
        <v>45509</v>
      </c>
    </row>
    <row r="435">
      <c r="A435" t="n">
        <v>92841</v>
      </c>
      <c r="B435" t="n">
        <v>122</v>
      </c>
      <c r="C435" t="inlineStr">
        <is>
          <t>Arcos</t>
        </is>
      </c>
      <c r="D435" s="28" t="n">
        <v>45506</v>
      </c>
      <c r="E435" t="n">
        <v>618.63</v>
      </c>
      <c r="F435" t="inlineStr">
        <is>
          <t>VOUCHER</t>
        </is>
      </c>
      <c r="G435" t="n">
        <v>0</v>
      </c>
      <c r="H435" t="n">
        <v>0</v>
      </c>
      <c r="I435" t="n">
        <v>618.63</v>
      </c>
      <c r="J435" t="n">
        <v>4.95</v>
      </c>
      <c r="K435" t="n">
        <v>-4.95</v>
      </c>
      <c r="L435" s="28" t="n">
        <v>45509</v>
      </c>
    </row>
    <row r="436">
      <c r="A436" t="n">
        <v>92837</v>
      </c>
      <c r="B436" t="n">
        <v>122</v>
      </c>
      <c r="C436" t="inlineStr">
        <is>
          <t>Arcos</t>
        </is>
      </c>
      <c r="D436" s="28" t="n">
        <v>45506</v>
      </c>
      <c r="E436" t="n">
        <v>2387.57</v>
      </c>
      <c r="F436" t="inlineStr">
        <is>
          <t>PIX</t>
        </is>
      </c>
      <c r="G436" t="n">
        <v>0</v>
      </c>
      <c r="H436" t="n">
        <v>17.67</v>
      </c>
      <c r="I436" t="n">
        <v>2369.9</v>
      </c>
      <c r="J436" t="n">
        <v>19.1</v>
      </c>
      <c r="K436" t="n">
        <v>2350.8</v>
      </c>
      <c r="L436" s="28" t="n">
        <v>45509</v>
      </c>
    </row>
    <row r="437">
      <c r="A437" t="n">
        <v>92833</v>
      </c>
      <c r="B437" t="n">
        <v>122</v>
      </c>
      <c r="C437" t="inlineStr">
        <is>
          <t>Arcos</t>
        </is>
      </c>
      <c r="D437" s="28" t="n">
        <v>45506</v>
      </c>
      <c r="E437" t="n">
        <v>1280.66</v>
      </c>
      <c r="F437" t="inlineStr">
        <is>
          <t>DINHEIRO</t>
        </is>
      </c>
      <c r="G437" t="n">
        <v>0</v>
      </c>
      <c r="H437" t="n">
        <v>0</v>
      </c>
      <c r="I437" t="n">
        <v>1280.66</v>
      </c>
      <c r="J437" t="n">
        <v>10.25</v>
      </c>
      <c r="K437" t="n">
        <v>-10.25</v>
      </c>
      <c r="L437" s="28" t="n">
        <v>45509</v>
      </c>
    </row>
    <row r="438">
      <c r="A438" t="n">
        <v>92832</v>
      </c>
      <c r="B438" t="n">
        <v>122</v>
      </c>
      <c r="C438" t="inlineStr">
        <is>
          <t>Arcos</t>
        </is>
      </c>
      <c r="D438" s="28" t="n">
        <v>45506</v>
      </c>
      <c r="E438" t="n">
        <v>31357.39</v>
      </c>
      <c r="F438" t="inlineStr">
        <is>
          <t>CRÉDITO</t>
        </is>
      </c>
      <c r="G438" t="n">
        <v>0</v>
      </c>
      <c r="H438" t="n">
        <v>501.72</v>
      </c>
      <c r="I438" t="n">
        <v>30855.67</v>
      </c>
      <c r="J438" t="n">
        <v>250.86</v>
      </c>
      <c r="K438" t="n">
        <v>30604.81</v>
      </c>
      <c r="L438" s="28" t="n">
        <v>45537</v>
      </c>
    </row>
    <row r="439">
      <c r="A439" t="n">
        <v>93079</v>
      </c>
      <c r="B439" t="n">
        <v>122</v>
      </c>
      <c r="C439" t="inlineStr">
        <is>
          <t>Arcos</t>
        </is>
      </c>
      <c r="D439" s="28" t="n">
        <v>45507</v>
      </c>
      <c r="E439" t="n">
        <v>49768.87</v>
      </c>
      <c r="F439" t="inlineStr">
        <is>
          <t>CRÉDITO</t>
        </is>
      </c>
      <c r="G439" t="n">
        <v>0</v>
      </c>
      <c r="H439" t="n">
        <v>796.3</v>
      </c>
      <c r="I439" t="n">
        <v>48972.57</v>
      </c>
      <c r="J439" t="n">
        <v>398.15</v>
      </c>
      <c r="K439" t="n">
        <v>48574.42</v>
      </c>
      <c r="L439" s="28" t="n">
        <v>45537</v>
      </c>
    </row>
    <row r="440">
      <c r="A440" t="n">
        <v>93089</v>
      </c>
      <c r="B440" t="n">
        <v>122</v>
      </c>
      <c r="C440" t="inlineStr">
        <is>
          <t>Arcos</t>
        </is>
      </c>
      <c r="D440" s="28" t="n">
        <v>45507</v>
      </c>
      <c r="E440" t="n">
        <v>22208.38</v>
      </c>
      <c r="F440" t="inlineStr">
        <is>
          <t>DÉBITO</t>
        </is>
      </c>
      <c r="G440" t="n">
        <v>0</v>
      </c>
      <c r="H440" t="n">
        <v>210.98</v>
      </c>
      <c r="I440" t="n">
        <v>21997.4</v>
      </c>
      <c r="J440" t="n">
        <v>177.67</v>
      </c>
      <c r="K440" t="n">
        <v>21819.73</v>
      </c>
      <c r="L440" s="28" t="n">
        <v>45509</v>
      </c>
    </row>
    <row r="441">
      <c r="A441" t="n">
        <v>93088</v>
      </c>
      <c r="B441" t="n">
        <v>122</v>
      </c>
      <c r="C441" t="inlineStr">
        <is>
          <t>Arcos</t>
        </is>
      </c>
      <c r="D441" s="28" t="n">
        <v>45507</v>
      </c>
      <c r="E441" t="n">
        <v>2004.06</v>
      </c>
      <c r="F441" t="inlineStr">
        <is>
          <t>VOUCHER</t>
        </is>
      </c>
      <c r="G441" t="n">
        <v>0</v>
      </c>
      <c r="H441" t="n">
        <v>0</v>
      </c>
      <c r="I441" t="n">
        <v>2004.06</v>
      </c>
      <c r="J441" t="n">
        <v>16.03</v>
      </c>
      <c r="K441" t="n">
        <v>-16.03</v>
      </c>
      <c r="L441" s="28" t="n">
        <v>45509</v>
      </c>
    </row>
    <row r="442">
      <c r="A442" t="n">
        <v>93084</v>
      </c>
      <c r="B442" t="n">
        <v>122</v>
      </c>
      <c r="C442" t="inlineStr">
        <is>
          <t>Arcos</t>
        </is>
      </c>
      <c r="D442" s="28" t="n">
        <v>45507</v>
      </c>
      <c r="E442" t="n">
        <v>1826.36</v>
      </c>
      <c r="F442" t="inlineStr">
        <is>
          <t>PIX</t>
        </is>
      </c>
      <c r="G442" t="n">
        <v>0</v>
      </c>
      <c r="H442" t="n">
        <v>13.52</v>
      </c>
      <c r="I442" t="n">
        <v>1812.84</v>
      </c>
      <c r="J442" t="n">
        <v>14.61</v>
      </c>
      <c r="K442" t="n">
        <v>1798.23</v>
      </c>
      <c r="L442" s="28" t="n">
        <v>45509</v>
      </c>
    </row>
    <row r="443">
      <c r="A443" t="n">
        <v>93080</v>
      </c>
      <c r="B443" t="n">
        <v>122</v>
      </c>
      <c r="C443" t="inlineStr">
        <is>
          <t>Arcos</t>
        </is>
      </c>
      <c r="D443" s="28" t="n">
        <v>45507</v>
      </c>
      <c r="E443" t="n">
        <v>2579.46</v>
      </c>
      <c r="F443" t="inlineStr">
        <is>
          <t>DINHEIRO</t>
        </is>
      </c>
      <c r="G443" t="n">
        <v>0</v>
      </c>
      <c r="H443" t="n">
        <v>0</v>
      </c>
      <c r="I443" t="n">
        <v>2579.46</v>
      </c>
      <c r="J443" t="n">
        <v>20.64</v>
      </c>
      <c r="K443" t="n">
        <v>-20.64</v>
      </c>
      <c r="L443" s="28" t="n">
        <v>45509</v>
      </c>
    </row>
    <row r="444">
      <c r="A444" t="n">
        <v>93336</v>
      </c>
      <c r="B444" t="n">
        <v>122</v>
      </c>
      <c r="C444" t="inlineStr">
        <is>
          <t>Arcos</t>
        </is>
      </c>
      <c r="D444" s="28" t="n">
        <v>45508</v>
      </c>
      <c r="E444" t="n">
        <v>5975.74</v>
      </c>
      <c r="F444" t="inlineStr">
        <is>
          <t>DÉBITO</t>
        </is>
      </c>
      <c r="G444" t="n">
        <v>0</v>
      </c>
      <c r="H444" t="n">
        <v>56.77</v>
      </c>
      <c r="I444" t="n">
        <v>5918.97</v>
      </c>
      <c r="J444" t="n">
        <v>47.81</v>
      </c>
      <c r="K444" t="n">
        <v>5871.16</v>
      </c>
      <c r="L444" s="28" t="n">
        <v>45509</v>
      </c>
    </row>
    <row r="445">
      <c r="A445" t="n">
        <v>93335</v>
      </c>
      <c r="B445" t="n">
        <v>122</v>
      </c>
      <c r="C445" t="inlineStr">
        <is>
          <t>Arcos</t>
        </is>
      </c>
      <c r="D445" s="28" t="n">
        <v>45508</v>
      </c>
      <c r="E445" t="n">
        <v>206.79</v>
      </c>
      <c r="F445" t="inlineStr">
        <is>
          <t>VOUCHER</t>
        </is>
      </c>
      <c r="G445" t="n">
        <v>0</v>
      </c>
      <c r="H445" t="n">
        <v>0</v>
      </c>
      <c r="I445" t="n">
        <v>206.79</v>
      </c>
      <c r="J445" t="n">
        <v>1.65</v>
      </c>
      <c r="K445" t="n">
        <v>-1.65</v>
      </c>
      <c r="L445" s="28" t="n">
        <v>45509</v>
      </c>
    </row>
    <row r="446">
      <c r="A446" t="n">
        <v>93331</v>
      </c>
      <c r="B446" t="n">
        <v>122</v>
      </c>
      <c r="C446" t="inlineStr">
        <is>
          <t>Arcos</t>
        </is>
      </c>
      <c r="D446" s="28" t="n">
        <v>45508</v>
      </c>
      <c r="E446" t="n">
        <v>873.45</v>
      </c>
      <c r="F446" t="inlineStr">
        <is>
          <t>PIX</t>
        </is>
      </c>
      <c r="G446" t="n">
        <v>0</v>
      </c>
      <c r="H446" t="n">
        <v>6.46</v>
      </c>
      <c r="I446" t="n">
        <v>866.99</v>
      </c>
      <c r="J446" t="n">
        <v>6.99</v>
      </c>
      <c r="K446" t="n">
        <v>860</v>
      </c>
      <c r="L446" s="28" t="n">
        <v>45509</v>
      </c>
    </row>
    <row r="447">
      <c r="A447" t="n">
        <v>93327</v>
      </c>
      <c r="B447" t="n">
        <v>122</v>
      </c>
      <c r="C447" t="inlineStr">
        <is>
          <t>Arcos</t>
        </is>
      </c>
      <c r="D447" s="28" t="n">
        <v>45508</v>
      </c>
      <c r="E447" t="n">
        <v>880.4299999999999</v>
      </c>
      <c r="F447" t="inlineStr">
        <is>
          <t>DINHEIRO</t>
        </is>
      </c>
      <c r="G447" t="n">
        <v>0</v>
      </c>
      <c r="H447" t="n">
        <v>0</v>
      </c>
      <c r="I447" t="n">
        <v>880.4299999999999</v>
      </c>
      <c r="J447" t="n">
        <v>7.04</v>
      </c>
      <c r="K447" t="n">
        <v>-7.04</v>
      </c>
      <c r="L447" s="28" t="n">
        <v>45509</v>
      </c>
    </row>
    <row r="448">
      <c r="A448" t="n">
        <v>93326</v>
      </c>
      <c r="B448" t="n">
        <v>122</v>
      </c>
      <c r="C448" t="inlineStr">
        <is>
          <t>Arcos</t>
        </is>
      </c>
      <c r="D448" s="28" t="n">
        <v>45508</v>
      </c>
      <c r="E448" t="n">
        <v>11679.12</v>
      </c>
      <c r="F448" t="inlineStr">
        <is>
          <t>CRÉDITO</t>
        </is>
      </c>
      <c r="G448" t="n">
        <v>0</v>
      </c>
      <c r="H448" t="n">
        <v>186.87</v>
      </c>
      <c r="I448" t="n">
        <v>11492.25</v>
      </c>
      <c r="J448" t="n">
        <v>93.43000000000001</v>
      </c>
      <c r="K448" t="n">
        <v>11398.82</v>
      </c>
      <c r="L448" s="28" t="n">
        <v>45538</v>
      </c>
    </row>
    <row r="449">
      <c r="A449" t="n">
        <v>93754</v>
      </c>
      <c r="B449" t="n">
        <v>122</v>
      </c>
      <c r="C449" t="inlineStr">
        <is>
          <t>Arcos</t>
        </is>
      </c>
      <c r="D449" s="28" t="n">
        <v>45510</v>
      </c>
      <c r="E449" t="n">
        <v>9627.440000000001</v>
      </c>
      <c r="F449" t="inlineStr">
        <is>
          <t>DÉBITO</t>
        </is>
      </c>
      <c r="G449" t="n">
        <v>0</v>
      </c>
      <c r="H449" t="n">
        <v>91.45999999999999</v>
      </c>
      <c r="I449" t="n">
        <v>9535.98</v>
      </c>
      <c r="J449" t="n">
        <v>77.02</v>
      </c>
      <c r="K449" t="n">
        <v>9458.959999999999</v>
      </c>
      <c r="L449" s="28" t="n">
        <v>45511</v>
      </c>
    </row>
    <row r="450">
      <c r="A450" t="n">
        <v>93753</v>
      </c>
      <c r="B450" t="n">
        <v>122</v>
      </c>
      <c r="C450" t="inlineStr">
        <is>
          <t>Arcos</t>
        </is>
      </c>
      <c r="D450" s="28" t="n">
        <v>45510</v>
      </c>
      <c r="E450" t="n">
        <v>151.51</v>
      </c>
      <c r="F450" t="inlineStr">
        <is>
          <t>VOUCHER</t>
        </is>
      </c>
      <c r="G450" t="n">
        <v>0</v>
      </c>
      <c r="H450" t="n">
        <v>0</v>
      </c>
      <c r="I450" t="n">
        <v>151.51</v>
      </c>
      <c r="J450" t="n">
        <v>1.21</v>
      </c>
      <c r="K450" t="n">
        <v>-1.21</v>
      </c>
      <c r="L450" s="28" t="n">
        <v>45511</v>
      </c>
    </row>
    <row r="451">
      <c r="A451" t="n">
        <v>93749</v>
      </c>
      <c r="B451" t="n">
        <v>122</v>
      </c>
      <c r="C451" t="inlineStr">
        <is>
          <t>Arcos</t>
        </is>
      </c>
      <c r="D451" s="28" t="n">
        <v>45510</v>
      </c>
      <c r="E451" t="n">
        <v>726.95</v>
      </c>
      <c r="F451" t="inlineStr">
        <is>
          <t>PIX</t>
        </is>
      </c>
      <c r="G451" t="n">
        <v>0</v>
      </c>
      <c r="H451" t="n">
        <v>5.38</v>
      </c>
      <c r="I451" t="n">
        <v>721.5700000000001</v>
      </c>
      <c r="J451" t="n">
        <v>5.82</v>
      </c>
      <c r="K451" t="n">
        <v>715.75</v>
      </c>
      <c r="L451" s="28" t="n">
        <v>45511</v>
      </c>
    </row>
    <row r="452">
      <c r="A452" t="n">
        <v>93745</v>
      </c>
      <c r="B452" t="n">
        <v>122</v>
      </c>
      <c r="C452" t="inlineStr">
        <is>
          <t>Arcos</t>
        </is>
      </c>
      <c r="D452" s="28" t="n">
        <v>45510</v>
      </c>
      <c r="E452" t="n">
        <v>113</v>
      </c>
      <c r="F452" t="inlineStr">
        <is>
          <t>DINHEIRO</t>
        </is>
      </c>
      <c r="G452" t="n">
        <v>0</v>
      </c>
      <c r="H452" t="n">
        <v>0</v>
      </c>
      <c r="I452" t="n">
        <v>113</v>
      </c>
      <c r="J452" t="n">
        <v>0.9</v>
      </c>
      <c r="K452" t="n">
        <v>-0.9</v>
      </c>
      <c r="L452" s="28" t="n">
        <v>45511</v>
      </c>
    </row>
    <row r="453">
      <c r="A453" t="n">
        <v>93744</v>
      </c>
      <c r="B453" t="n">
        <v>122</v>
      </c>
      <c r="C453" t="inlineStr">
        <is>
          <t>Arcos</t>
        </is>
      </c>
      <c r="D453" s="28" t="n">
        <v>45510</v>
      </c>
      <c r="E453" t="n">
        <v>20557.64</v>
      </c>
      <c r="F453" t="inlineStr">
        <is>
          <t>CRÉDITO</t>
        </is>
      </c>
      <c r="G453" t="n">
        <v>0</v>
      </c>
      <c r="H453" t="n">
        <v>328.92</v>
      </c>
      <c r="I453" t="n">
        <v>20228.72</v>
      </c>
      <c r="J453" t="n">
        <v>164.46</v>
      </c>
      <c r="K453" t="n">
        <v>20064.26</v>
      </c>
      <c r="L453" s="28" t="n">
        <v>45540</v>
      </c>
    </row>
    <row r="454">
      <c r="A454" t="n">
        <v>93925</v>
      </c>
      <c r="B454" t="n">
        <v>122</v>
      </c>
      <c r="C454" t="inlineStr">
        <is>
          <t>Arcos</t>
        </is>
      </c>
      <c r="D454" s="28" t="n">
        <v>45511</v>
      </c>
      <c r="E454" t="n">
        <v>4853.91</v>
      </c>
      <c r="F454" t="inlineStr">
        <is>
          <t>DÉBITO</t>
        </is>
      </c>
      <c r="G454" t="n">
        <v>0</v>
      </c>
      <c r="H454" t="n">
        <v>46.11</v>
      </c>
      <c r="I454" t="n">
        <v>4807.8</v>
      </c>
      <c r="J454" t="n">
        <v>38.83</v>
      </c>
      <c r="K454" t="n">
        <v>4768.97</v>
      </c>
      <c r="L454" s="28" t="n">
        <v>45512</v>
      </c>
    </row>
    <row r="455">
      <c r="A455" t="n">
        <v>93915</v>
      </c>
      <c r="B455" t="n">
        <v>122</v>
      </c>
      <c r="C455" t="inlineStr">
        <is>
          <t>Arcos</t>
        </is>
      </c>
      <c r="D455" s="28" t="n">
        <v>45511</v>
      </c>
      <c r="E455" t="n">
        <v>15459.07</v>
      </c>
      <c r="F455" t="inlineStr">
        <is>
          <t>CRÉDITO</t>
        </is>
      </c>
      <c r="G455" t="n">
        <v>0</v>
      </c>
      <c r="H455" t="n">
        <v>247.35</v>
      </c>
      <c r="I455" t="n">
        <v>15211.72</v>
      </c>
      <c r="J455" t="n">
        <v>123.67</v>
      </c>
      <c r="K455" t="n">
        <v>15088.05</v>
      </c>
      <c r="L455" s="28" t="n">
        <v>45541</v>
      </c>
    </row>
    <row r="456">
      <c r="A456" t="n">
        <v>93916</v>
      </c>
      <c r="B456" t="n">
        <v>122</v>
      </c>
      <c r="C456" t="inlineStr">
        <is>
          <t>Arcos</t>
        </is>
      </c>
      <c r="D456" s="28" t="n">
        <v>45511</v>
      </c>
      <c r="E456" t="n">
        <v>1801.19</v>
      </c>
      <c r="F456" t="inlineStr">
        <is>
          <t>DINHEIRO</t>
        </is>
      </c>
      <c r="G456" t="n">
        <v>0</v>
      </c>
      <c r="H456" t="n">
        <v>0</v>
      </c>
      <c r="I456" t="n">
        <v>1801.19</v>
      </c>
      <c r="J456" t="n">
        <v>14.41</v>
      </c>
      <c r="K456" t="n">
        <v>-14.41</v>
      </c>
      <c r="L456" s="28" t="n">
        <v>45512</v>
      </c>
    </row>
    <row r="457">
      <c r="A457" t="n">
        <v>93920</v>
      </c>
      <c r="B457" t="n">
        <v>122</v>
      </c>
      <c r="C457" t="inlineStr">
        <is>
          <t>Arcos</t>
        </is>
      </c>
      <c r="D457" s="28" t="n">
        <v>45511</v>
      </c>
      <c r="E457" t="n">
        <v>1011.95</v>
      </c>
      <c r="F457" t="inlineStr">
        <is>
          <t>PIX</t>
        </is>
      </c>
      <c r="G457" t="n">
        <v>0</v>
      </c>
      <c r="H457" t="n">
        <v>7.49</v>
      </c>
      <c r="I457" t="n">
        <v>1004.46</v>
      </c>
      <c r="J457" t="n">
        <v>8.1</v>
      </c>
      <c r="K457" t="n">
        <v>996.37</v>
      </c>
      <c r="L457" s="28" t="n">
        <v>45512</v>
      </c>
    </row>
    <row r="458">
      <c r="A458" t="n">
        <v>93924</v>
      </c>
      <c r="B458" t="n">
        <v>122</v>
      </c>
      <c r="C458" t="inlineStr">
        <is>
          <t>Arcos</t>
        </is>
      </c>
      <c r="D458" s="28" t="n">
        <v>45511</v>
      </c>
      <c r="E458" t="n">
        <v>403.19</v>
      </c>
      <c r="F458" t="inlineStr">
        <is>
          <t>VOUCHER</t>
        </is>
      </c>
      <c r="G458" t="n">
        <v>0</v>
      </c>
      <c r="H458" t="n">
        <v>0</v>
      </c>
      <c r="I458" t="n">
        <v>403.19</v>
      </c>
      <c r="J458" t="n">
        <v>3.23</v>
      </c>
      <c r="K458" t="n">
        <v>-3.23</v>
      </c>
      <c r="L458" s="28" t="n">
        <v>45512</v>
      </c>
    </row>
    <row r="459">
      <c r="A459" t="n">
        <v>94162</v>
      </c>
      <c r="B459" t="n">
        <v>122</v>
      </c>
      <c r="C459" t="inlineStr">
        <is>
          <t>Arcos</t>
        </is>
      </c>
      <c r="D459" s="28" t="n">
        <v>45512</v>
      </c>
      <c r="E459" t="n">
        <v>21777.07</v>
      </c>
      <c r="F459" t="inlineStr">
        <is>
          <t>CRÉDITO</t>
        </is>
      </c>
      <c r="G459" t="n">
        <v>0</v>
      </c>
      <c r="H459" t="n">
        <v>348.43</v>
      </c>
      <c r="I459" t="n">
        <v>21428.64</v>
      </c>
      <c r="J459" t="n">
        <v>174.22</v>
      </c>
      <c r="K459" t="n">
        <v>21254.42</v>
      </c>
      <c r="L459" s="28" t="n">
        <v>45544</v>
      </c>
    </row>
    <row r="460">
      <c r="A460" t="n">
        <v>94172</v>
      </c>
      <c r="B460" t="n">
        <v>122</v>
      </c>
      <c r="C460" t="inlineStr">
        <is>
          <t>Arcos</t>
        </is>
      </c>
      <c r="D460" s="28" t="n">
        <v>45512</v>
      </c>
      <c r="E460" t="n">
        <v>9672</v>
      </c>
      <c r="F460" t="inlineStr">
        <is>
          <t>DÉBITO</t>
        </is>
      </c>
      <c r="G460" t="n">
        <v>0</v>
      </c>
      <c r="H460" t="n">
        <v>91.88</v>
      </c>
      <c r="I460" t="n">
        <v>9580.120000000001</v>
      </c>
      <c r="J460" t="n">
        <v>77.38</v>
      </c>
      <c r="K460" t="n">
        <v>9502.74</v>
      </c>
      <c r="L460" s="28" t="n">
        <v>45513</v>
      </c>
    </row>
    <row r="461">
      <c r="A461" t="n">
        <v>94171</v>
      </c>
      <c r="B461" t="n">
        <v>122</v>
      </c>
      <c r="C461" t="inlineStr">
        <is>
          <t>Arcos</t>
        </is>
      </c>
      <c r="D461" s="28" t="n">
        <v>45512</v>
      </c>
      <c r="E461" t="n">
        <v>271.38</v>
      </c>
      <c r="F461" t="inlineStr">
        <is>
          <t>VOUCHER</t>
        </is>
      </c>
      <c r="G461" t="n">
        <v>0</v>
      </c>
      <c r="H461" t="n">
        <v>0</v>
      </c>
      <c r="I461" t="n">
        <v>271.38</v>
      </c>
      <c r="J461" t="n">
        <v>2.17</v>
      </c>
      <c r="K461" t="n">
        <v>-2.17</v>
      </c>
      <c r="L461" s="28" t="n">
        <v>45513</v>
      </c>
    </row>
    <row r="462">
      <c r="A462" t="n">
        <v>94167</v>
      </c>
      <c r="B462" t="n">
        <v>122</v>
      </c>
      <c r="C462" t="inlineStr">
        <is>
          <t>Arcos</t>
        </is>
      </c>
      <c r="D462" s="28" t="n">
        <v>45512</v>
      </c>
      <c r="E462" t="n">
        <v>1073.46</v>
      </c>
      <c r="F462" t="inlineStr">
        <is>
          <t>PIX</t>
        </is>
      </c>
      <c r="G462" t="n">
        <v>0</v>
      </c>
      <c r="H462" t="n">
        <v>7.94</v>
      </c>
      <c r="I462" t="n">
        <v>1065.52</v>
      </c>
      <c r="J462" t="n">
        <v>8.59</v>
      </c>
      <c r="K462" t="n">
        <v>1056.93</v>
      </c>
      <c r="L462" s="28" t="n">
        <v>45513</v>
      </c>
    </row>
    <row r="463">
      <c r="A463" t="n">
        <v>94163</v>
      </c>
      <c r="B463" t="n">
        <v>122</v>
      </c>
      <c r="C463" t="inlineStr">
        <is>
          <t>Arcos</t>
        </is>
      </c>
      <c r="D463" s="28" t="n">
        <v>45512</v>
      </c>
      <c r="E463" t="n">
        <v>219.22</v>
      </c>
      <c r="F463" t="inlineStr">
        <is>
          <t>DINHEIRO</t>
        </is>
      </c>
      <c r="G463" t="n">
        <v>0</v>
      </c>
      <c r="H463" t="n">
        <v>0</v>
      </c>
      <c r="I463" t="n">
        <v>219.22</v>
      </c>
      <c r="J463" t="n">
        <v>1.75</v>
      </c>
      <c r="K463" t="n">
        <v>-1.75</v>
      </c>
      <c r="L463" s="28" t="n">
        <v>45513</v>
      </c>
    </row>
    <row r="464">
      <c r="A464" t="n">
        <v>94457</v>
      </c>
      <c r="B464" t="n">
        <v>122</v>
      </c>
      <c r="C464" t="inlineStr">
        <is>
          <t>Arcos</t>
        </is>
      </c>
      <c r="D464" s="28" t="n">
        <v>45513</v>
      </c>
      <c r="E464" t="n">
        <v>18796.31</v>
      </c>
      <c r="F464" t="inlineStr">
        <is>
          <t>DÉBITO</t>
        </is>
      </c>
      <c r="G464" t="n">
        <v>0</v>
      </c>
      <c r="H464" t="n">
        <v>178.56</v>
      </c>
      <c r="I464" t="n">
        <v>18617.75</v>
      </c>
      <c r="J464" t="n">
        <v>150.37</v>
      </c>
      <c r="K464" t="n">
        <v>18467.37</v>
      </c>
      <c r="L464" s="28" t="n">
        <v>45516</v>
      </c>
    </row>
    <row r="465">
      <c r="A465" t="n">
        <v>94452</v>
      </c>
      <c r="B465" t="n">
        <v>122</v>
      </c>
      <c r="C465" t="inlineStr">
        <is>
          <t>Arcos</t>
        </is>
      </c>
      <c r="D465" s="28" t="n">
        <v>45513</v>
      </c>
      <c r="E465" t="n">
        <v>2683.07</v>
      </c>
      <c r="F465" t="inlineStr">
        <is>
          <t>PIX</t>
        </is>
      </c>
      <c r="G465" t="n">
        <v>0</v>
      </c>
      <c r="H465" t="n">
        <v>19.85</v>
      </c>
      <c r="I465" t="n">
        <v>2663.22</v>
      </c>
      <c r="J465" t="n">
        <v>21.46</v>
      </c>
      <c r="K465" t="n">
        <v>2641.75</v>
      </c>
      <c r="L465" s="28" t="n">
        <v>45516</v>
      </c>
    </row>
    <row r="466">
      <c r="A466" t="n">
        <v>94448</v>
      </c>
      <c r="B466" t="n">
        <v>122</v>
      </c>
      <c r="C466" t="inlineStr">
        <is>
          <t>Arcos</t>
        </is>
      </c>
      <c r="D466" s="28" t="n">
        <v>45513</v>
      </c>
      <c r="E466" t="n">
        <v>2458.89</v>
      </c>
      <c r="F466" t="inlineStr">
        <is>
          <t>DINHEIRO</t>
        </is>
      </c>
      <c r="G466" t="n">
        <v>0</v>
      </c>
      <c r="H466" t="n">
        <v>0</v>
      </c>
      <c r="I466" t="n">
        <v>2458.89</v>
      </c>
      <c r="J466" t="n">
        <v>19.67</v>
      </c>
      <c r="K466" t="n">
        <v>-19.67</v>
      </c>
      <c r="L466" s="28" t="n">
        <v>45516</v>
      </c>
    </row>
    <row r="467">
      <c r="A467" t="n">
        <v>94447</v>
      </c>
      <c r="B467" t="n">
        <v>122</v>
      </c>
      <c r="C467" t="inlineStr">
        <is>
          <t>Arcos</t>
        </is>
      </c>
      <c r="D467" s="28" t="n">
        <v>45513</v>
      </c>
      <c r="E467" t="n">
        <v>44026.56</v>
      </c>
      <c r="F467" t="inlineStr">
        <is>
          <t>CRÉDITO</t>
        </is>
      </c>
      <c r="G467" t="n">
        <v>0</v>
      </c>
      <c r="H467" t="n">
        <v>704.42</v>
      </c>
      <c r="I467" t="n">
        <v>43322.14</v>
      </c>
      <c r="J467" t="n">
        <v>352.21</v>
      </c>
      <c r="K467" t="n">
        <v>42969.92</v>
      </c>
      <c r="L467" s="28" t="n">
        <v>45544</v>
      </c>
    </row>
    <row r="468">
      <c r="A468" t="n">
        <v>94753</v>
      </c>
      <c r="B468" t="n">
        <v>122</v>
      </c>
      <c r="C468" t="inlineStr">
        <is>
          <t>Arcos</t>
        </is>
      </c>
      <c r="D468" s="28" t="n">
        <v>45514</v>
      </c>
      <c r="E468" t="n">
        <v>398.89</v>
      </c>
      <c r="F468" t="inlineStr">
        <is>
          <t>APP</t>
        </is>
      </c>
      <c r="G468" t="n">
        <v>0</v>
      </c>
      <c r="H468" t="n">
        <v>2.95</v>
      </c>
      <c r="I468" t="n">
        <v>395.94</v>
      </c>
      <c r="J468" t="n">
        <v>3.19</v>
      </c>
      <c r="K468" t="n">
        <v>392.75</v>
      </c>
      <c r="L468" s="28" t="n">
        <v>45516</v>
      </c>
    </row>
    <row r="469">
      <c r="A469" t="n">
        <v>94761</v>
      </c>
      <c r="B469" t="n">
        <v>122</v>
      </c>
      <c r="C469" t="inlineStr">
        <is>
          <t>Arcos</t>
        </is>
      </c>
      <c r="D469" s="28" t="n">
        <v>45514</v>
      </c>
      <c r="E469" t="n">
        <v>19440.58</v>
      </c>
      <c r="F469" t="inlineStr">
        <is>
          <t>DÉBITO</t>
        </is>
      </c>
      <c r="G469" t="n">
        <v>0</v>
      </c>
      <c r="H469" t="n">
        <v>184.69</v>
      </c>
      <c r="I469" t="n">
        <v>19255.89</v>
      </c>
      <c r="J469" t="n">
        <v>137.04</v>
      </c>
      <c r="K469" t="n">
        <v>19118.85</v>
      </c>
      <c r="L469" s="28" t="n">
        <v>45516</v>
      </c>
    </row>
    <row r="470">
      <c r="A470" t="n">
        <v>94760</v>
      </c>
      <c r="B470" t="n">
        <v>122</v>
      </c>
      <c r="C470" t="inlineStr">
        <is>
          <t>Arcos</t>
        </is>
      </c>
      <c r="D470" s="28" t="n">
        <v>45514</v>
      </c>
      <c r="E470" t="n">
        <v>1033.96</v>
      </c>
      <c r="F470" t="inlineStr">
        <is>
          <t>VOUCHER</t>
        </is>
      </c>
      <c r="G470" t="n">
        <v>0</v>
      </c>
      <c r="H470" t="n">
        <v>0</v>
      </c>
      <c r="I470" t="n">
        <v>1033.96</v>
      </c>
      <c r="J470" t="n">
        <v>0</v>
      </c>
      <c r="K470" t="n">
        <v>0</v>
      </c>
      <c r="L470" s="28" t="n">
        <v>45516</v>
      </c>
    </row>
    <row r="471">
      <c r="A471" t="n">
        <v>94756</v>
      </c>
      <c r="B471" t="n">
        <v>122</v>
      </c>
      <c r="C471" t="inlineStr">
        <is>
          <t>Arcos</t>
        </is>
      </c>
      <c r="D471" s="28" t="n">
        <v>45514</v>
      </c>
      <c r="E471" t="n">
        <v>4233.17</v>
      </c>
      <c r="F471" t="inlineStr">
        <is>
          <t>PIX</t>
        </is>
      </c>
      <c r="G471" t="n">
        <v>0</v>
      </c>
      <c r="H471" t="n">
        <v>31.33</v>
      </c>
      <c r="I471" t="n">
        <v>4201.84</v>
      </c>
      <c r="J471" t="n">
        <v>0</v>
      </c>
      <c r="K471" t="n">
        <v>4201.84</v>
      </c>
      <c r="L471" s="28" t="n">
        <v>45516</v>
      </c>
    </row>
    <row r="472">
      <c r="A472" t="n">
        <v>94751</v>
      </c>
      <c r="B472" t="n">
        <v>122</v>
      </c>
      <c r="C472" t="inlineStr">
        <is>
          <t>Arcos</t>
        </is>
      </c>
      <c r="D472" s="28" t="n">
        <v>45514</v>
      </c>
      <c r="E472" t="n">
        <v>49196.69</v>
      </c>
      <c r="F472" t="inlineStr">
        <is>
          <t>CRÉDITO</t>
        </is>
      </c>
      <c r="G472" t="n">
        <v>0</v>
      </c>
      <c r="H472" t="n">
        <v>787.15</v>
      </c>
      <c r="I472" t="n">
        <v>48409.54</v>
      </c>
      <c r="J472" t="n">
        <v>0</v>
      </c>
      <c r="K472" t="n">
        <v>48409.54</v>
      </c>
      <c r="L472" s="28" t="n">
        <v>45544</v>
      </c>
    </row>
    <row r="473">
      <c r="A473" t="n">
        <v>94752</v>
      </c>
      <c r="B473" t="n">
        <v>122</v>
      </c>
      <c r="C473" t="inlineStr">
        <is>
          <t>Arcos</t>
        </is>
      </c>
      <c r="D473" s="28" t="n">
        <v>45514</v>
      </c>
      <c r="E473" t="n">
        <v>1208.06</v>
      </c>
      <c r="F473" t="inlineStr">
        <is>
          <t>DINHEIRO</t>
        </is>
      </c>
      <c r="G473" t="n">
        <v>0</v>
      </c>
      <c r="H473" t="n">
        <v>0</v>
      </c>
      <c r="I473" t="n">
        <v>1208.06</v>
      </c>
      <c r="J473" t="n">
        <v>0</v>
      </c>
      <c r="K473" t="n">
        <v>0</v>
      </c>
      <c r="L473" s="28" t="n">
        <v>45516</v>
      </c>
    </row>
    <row r="474">
      <c r="A474" t="n">
        <v>95008</v>
      </c>
      <c r="B474" t="n">
        <v>122</v>
      </c>
      <c r="C474" t="inlineStr">
        <is>
          <t>Arcos</t>
        </is>
      </c>
      <c r="D474" s="28" t="n">
        <v>45515</v>
      </c>
      <c r="E474" t="n">
        <v>4444.25</v>
      </c>
      <c r="F474" t="inlineStr">
        <is>
          <t>DÉBITO</t>
        </is>
      </c>
      <c r="G474" t="n">
        <v>0</v>
      </c>
      <c r="H474" t="n">
        <v>42.22</v>
      </c>
      <c r="I474" t="n">
        <v>4402.03</v>
      </c>
      <c r="J474" t="n">
        <v>0</v>
      </c>
      <c r="K474" t="n">
        <v>4402.03</v>
      </c>
      <c r="L474" s="28" t="n">
        <v>45516</v>
      </c>
    </row>
    <row r="475">
      <c r="A475" t="n">
        <v>95007</v>
      </c>
      <c r="B475" t="n">
        <v>122</v>
      </c>
      <c r="C475" t="inlineStr">
        <is>
          <t>Arcos</t>
        </is>
      </c>
      <c r="D475" s="28" t="n">
        <v>45515</v>
      </c>
      <c r="E475" t="n">
        <v>44.07</v>
      </c>
      <c r="F475" t="inlineStr">
        <is>
          <t>VOUCHER</t>
        </is>
      </c>
      <c r="G475" t="n">
        <v>0</v>
      </c>
      <c r="H475" t="n">
        <v>0</v>
      </c>
      <c r="I475" t="n">
        <v>44.07</v>
      </c>
      <c r="J475" t="n">
        <v>0</v>
      </c>
      <c r="K475" t="n">
        <v>0</v>
      </c>
      <c r="L475" s="28" t="n">
        <v>45516</v>
      </c>
    </row>
    <row r="476">
      <c r="A476" t="n">
        <v>95003</v>
      </c>
      <c r="B476" t="n">
        <v>122</v>
      </c>
      <c r="C476" t="inlineStr">
        <is>
          <t>Arcos</t>
        </is>
      </c>
      <c r="D476" s="28" t="n">
        <v>45515</v>
      </c>
      <c r="E476" t="n">
        <v>689.35</v>
      </c>
      <c r="F476" t="inlineStr">
        <is>
          <t>PIX</t>
        </is>
      </c>
      <c r="G476" t="n">
        <v>0</v>
      </c>
      <c r="H476" t="n">
        <v>5.1</v>
      </c>
      <c r="I476" t="n">
        <v>684.25</v>
      </c>
      <c r="J476" t="n">
        <v>0</v>
      </c>
      <c r="K476" t="n">
        <v>684.25</v>
      </c>
      <c r="L476" s="28" t="n">
        <v>45516</v>
      </c>
    </row>
    <row r="477">
      <c r="A477" t="n">
        <v>94999</v>
      </c>
      <c r="B477" t="n">
        <v>122</v>
      </c>
      <c r="C477" t="inlineStr">
        <is>
          <t>Arcos</t>
        </is>
      </c>
      <c r="D477" s="28" t="n">
        <v>45515</v>
      </c>
      <c r="E477" t="n">
        <v>201</v>
      </c>
      <c r="F477" t="inlineStr">
        <is>
          <t>DINHEIRO</t>
        </is>
      </c>
      <c r="G477" t="n">
        <v>0</v>
      </c>
      <c r="H477" t="n">
        <v>0</v>
      </c>
      <c r="I477" t="n">
        <v>201</v>
      </c>
      <c r="J477" t="n">
        <v>0</v>
      </c>
      <c r="K477" t="n">
        <v>0</v>
      </c>
      <c r="L477" s="28" t="n">
        <v>45516</v>
      </c>
    </row>
    <row r="478">
      <c r="A478" t="n">
        <v>94998</v>
      </c>
      <c r="B478" t="n">
        <v>122</v>
      </c>
      <c r="C478" t="inlineStr">
        <is>
          <t>Arcos</t>
        </is>
      </c>
      <c r="D478" s="28" t="n">
        <v>45515</v>
      </c>
      <c r="E478" t="n">
        <v>7405.28</v>
      </c>
      <c r="F478" t="inlineStr">
        <is>
          <t>CRÉDITO</t>
        </is>
      </c>
      <c r="G478" t="n">
        <v>0</v>
      </c>
      <c r="H478" t="n">
        <v>118.48</v>
      </c>
      <c r="I478" t="n">
        <v>7286.8</v>
      </c>
      <c r="J478" t="n">
        <v>0</v>
      </c>
      <c r="K478" t="n">
        <v>7286.8</v>
      </c>
      <c r="L478" s="28" t="n">
        <v>45545</v>
      </c>
    </row>
    <row r="479">
      <c r="A479" t="n">
        <v>95478</v>
      </c>
      <c r="B479" t="n">
        <v>122</v>
      </c>
      <c r="C479" t="inlineStr">
        <is>
          <t>Arcos</t>
        </is>
      </c>
      <c r="D479" s="28" t="n">
        <v>45517</v>
      </c>
      <c r="E479" t="n">
        <v>1417.87</v>
      </c>
      <c r="F479" t="inlineStr">
        <is>
          <t>PIX</t>
        </is>
      </c>
      <c r="G479" t="n">
        <v>0</v>
      </c>
      <c r="H479" t="n">
        <v>10.49</v>
      </c>
      <c r="I479" t="n">
        <v>1407.38</v>
      </c>
      <c r="J479" t="n">
        <v>0</v>
      </c>
      <c r="K479" t="n">
        <v>1407.38</v>
      </c>
      <c r="L479" s="28" t="n">
        <v>45518</v>
      </c>
    </row>
    <row r="480">
      <c r="A480" t="n">
        <v>95483</v>
      </c>
      <c r="B480" t="n">
        <v>122</v>
      </c>
      <c r="C480" t="inlineStr">
        <is>
          <t>Arcos</t>
        </is>
      </c>
      <c r="D480" s="28" t="n">
        <v>45517</v>
      </c>
      <c r="E480" t="n">
        <v>6891.72</v>
      </c>
      <c r="F480" t="inlineStr">
        <is>
          <t>DÉBITO</t>
        </is>
      </c>
      <c r="G480" t="n">
        <v>0</v>
      </c>
      <c r="H480" t="n">
        <v>65.47</v>
      </c>
      <c r="I480" t="n">
        <v>6826.25</v>
      </c>
      <c r="J480" t="n">
        <v>0</v>
      </c>
      <c r="K480" t="n">
        <v>6826.25</v>
      </c>
      <c r="L480" s="28" t="n">
        <v>45518</v>
      </c>
    </row>
    <row r="481">
      <c r="A481" t="n">
        <v>95473</v>
      </c>
      <c r="B481" t="n">
        <v>122</v>
      </c>
      <c r="C481" t="inlineStr">
        <is>
          <t>Arcos</t>
        </is>
      </c>
      <c r="D481" s="28" t="n">
        <v>45517</v>
      </c>
      <c r="E481" t="n">
        <v>21280</v>
      </c>
      <c r="F481" t="inlineStr">
        <is>
          <t>CRÉDITO</t>
        </is>
      </c>
      <c r="G481" t="n">
        <v>0</v>
      </c>
      <c r="H481" t="n">
        <v>340.48</v>
      </c>
      <c r="I481" t="n">
        <v>20939.52</v>
      </c>
      <c r="J481" t="n">
        <v>0</v>
      </c>
      <c r="K481" t="n">
        <v>20939.52</v>
      </c>
      <c r="L481" s="28" t="n">
        <v>45547</v>
      </c>
    </row>
    <row r="482">
      <c r="A482" t="n">
        <v>95474</v>
      </c>
      <c r="B482" t="n">
        <v>122</v>
      </c>
      <c r="C482" t="inlineStr">
        <is>
          <t>Arcos</t>
        </is>
      </c>
      <c r="D482" s="28" t="n">
        <v>45517</v>
      </c>
      <c r="E482" t="n">
        <v>549.23</v>
      </c>
      <c r="F482" t="inlineStr">
        <is>
          <t>DINHEIRO</t>
        </is>
      </c>
      <c r="G482" t="n">
        <v>0</v>
      </c>
      <c r="H482" t="n">
        <v>0</v>
      </c>
      <c r="I482" t="n">
        <v>549.23</v>
      </c>
      <c r="J482" t="n">
        <v>0</v>
      </c>
      <c r="K482" t="n">
        <v>0</v>
      </c>
      <c r="L482" s="28" t="n">
        <v>45518</v>
      </c>
    </row>
    <row r="483">
      <c r="A483" t="n">
        <v>95711</v>
      </c>
      <c r="B483" t="n">
        <v>122</v>
      </c>
      <c r="C483" t="inlineStr">
        <is>
          <t>Arcos</t>
        </is>
      </c>
      <c r="D483" s="28" t="n">
        <v>45518</v>
      </c>
      <c r="E483" t="n">
        <v>10860.72</v>
      </c>
      <c r="F483" t="inlineStr">
        <is>
          <t>DÉBITO</t>
        </is>
      </c>
      <c r="G483" t="n">
        <v>0</v>
      </c>
      <c r="H483" t="n">
        <v>103.18</v>
      </c>
      <c r="I483" t="n">
        <v>10757.54</v>
      </c>
      <c r="J483" t="n">
        <v>0</v>
      </c>
      <c r="K483" t="n">
        <v>10757.54</v>
      </c>
      <c r="L483" s="28" t="n">
        <v>45519</v>
      </c>
    </row>
    <row r="484">
      <c r="A484" t="n">
        <v>95701</v>
      </c>
      <c r="B484" t="n">
        <v>122</v>
      </c>
      <c r="C484" t="inlineStr">
        <is>
          <t>Arcos</t>
        </is>
      </c>
      <c r="D484" s="28" t="n">
        <v>45518</v>
      </c>
      <c r="E484" t="n">
        <v>20052.66</v>
      </c>
      <c r="F484" t="inlineStr">
        <is>
          <t>CRÉDITO</t>
        </is>
      </c>
      <c r="G484" t="n">
        <v>0</v>
      </c>
      <c r="H484" t="n">
        <v>320.84</v>
      </c>
      <c r="I484" t="n">
        <v>19731.82</v>
      </c>
      <c r="J484" t="n">
        <v>0</v>
      </c>
      <c r="K484" t="n">
        <v>19731.82</v>
      </c>
      <c r="L484" s="28" t="n">
        <v>45548</v>
      </c>
    </row>
    <row r="485">
      <c r="A485" t="n">
        <v>95702</v>
      </c>
      <c r="B485" t="n">
        <v>122</v>
      </c>
      <c r="C485" t="inlineStr">
        <is>
          <t>Arcos</t>
        </is>
      </c>
      <c r="D485" s="28" t="n">
        <v>45518</v>
      </c>
      <c r="E485" t="n">
        <v>726.3</v>
      </c>
      <c r="F485" t="inlineStr">
        <is>
          <t>DINHEIRO</t>
        </is>
      </c>
      <c r="G485" t="n">
        <v>0</v>
      </c>
      <c r="H485" t="n">
        <v>0</v>
      </c>
      <c r="I485" t="n">
        <v>726.3</v>
      </c>
      <c r="J485" t="n">
        <v>0</v>
      </c>
      <c r="K485" t="n">
        <v>0</v>
      </c>
      <c r="L485" s="28" t="n">
        <v>45519</v>
      </c>
    </row>
    <row r="486">
      <c r="A486" t="n">
        <v>95706</v>
      </c>
      <c r="B486" t="n">
        <v>122</v>
      </c>
      <c r="C486" t="inlineStr">
        <is>
          <t>Arcos</t>
        </is>
      </c>
      <c r="D486" s="28" t="n">
        <v>45518</v>
      </c>
      <c r="E486" t="n">
        <v>755.0700000000001</v>
      </c>
      <c r="F486" t="inlineStr">
        <is>
          <t>PIX</t>
        </is>
      </c>
      <c r="G486" t="n">
        <v>0</v>
      </c>
      <c r="H486" t="n">
        <v>5.59</v>
      </c>
      <c r="I486" t="n">
        <v>749.48</v>
      </c>
      <c r="J486" t="n">
        <v>0</v>
      </c>
      <c r="K486" t="n">
        <v>749.48</v>
      </c>
      <c r="L486" s="28" t="n">
        <v>45519</v>
      </c>
    </row>
    <row r="487">
      <c r="A487" t="n">
        <v>95710</v>
      </c>
      <c r="B487" t="n">
        <v>122</v>
      </c>
      <c r="C487" t="inlineStr">
        <is>
          <t>Arcos</t>
        </is>
      </c>
      <c r="D487" s="28" t="n">
        <v>45518</v>
      </c>
      <c r="E487" t="n">
        <v>532.22</v>
      </c>
      <c r="F487" t="inlineStr">
        <is>
          <t>VOUCHER</t>
        </is>
      </c>
      <c r="G487" t="n">
        <v>0</v>
      </c>
      <c r="H487" t="n">
        <v>0</v>
      </c>
      <c r="I487" t="n">
        <v>532.22</v>
      </c>
      <c r="J487" t="n">
        <v>0</v>
      </c>
      <c r="K487" t="n">
        <v>0</v>
      </c>
      <c r="L487" s="28" t="n">
        <v>45519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ID_receita</t>
        </is>
      </c>
      <c r="B1" t="inlineStr">
        <is>
          <t>ID_Loja</t>
        </is>
      </c>
      <c r="C1" t="inlineStr">
        <is>
          <t>Loja</t>
        </is>
      </c>
      <c r="D1" t="inlineStr">
        <is>
          <t>Cliente</t>
        </is>
      </c>
      <c r="E1" t="inlineStr">
        <is>
          <t>Classificacao</t>
        </is>
      </c>
      <c r="F1" t="inlineStr">
        <is>
          <t>ID_Evento</t>
        </is>
      </c>
      <c r="G1" t="inlineStr">
        <is>
          <t>Nome_Evento</t>
        </is>
      </c>
      <c r="H1" t="inlineStr">
        <is>
          <t>Valor_Total</t>
        </is>
      </c>
      <c r="I1" t="inlineStr">
        <is>
          <t>Forma_de_Pagamento</t>
        </is>
      </c>
      <c r="J1" t="inlineStr">
        <is>
          <t>Data_Competencia</t>
        </is>
      </c>
      <c r="K1" t="inlineStr">
        <is>
          <t>Status_Pgto</t>
        </is>
      </c>
      <c r="L1" t="inlineStr">
        <is>
          <t>Categ_AB</t>
        </is>
      </c>
      <c r="M1" t="inlineStr">
        <is>
          <t>Categ_Aluguel</t>
        </is>
      </c>
      <c r="N1" t="inlineStr">
        <is>
          <t>Categ_Artist</t>
        </is>
      </c>
      <c r="O1" t="inlineStr">
        <is>
          <t>Categ_Couvert</t>
        </is>
      </c>
      <c r="P1" t="inlineStr">
        <is>
          <t>Categ_Locacao</t>
        </is>
      </c>
      <c r="Q1" t="inlineStr">
        <is>
          <t>Categ_Patroc</t>
        </is>
      </c>
      <c r="R1" t="inlineStr">
        <is>
          <t>Categ_Taxa_Serv</t>
        </is>
      </c>
      <c r="S1" t="inlineStr">
        <is>
          <t>Valor_Parc_1</t>
        </is>
      </c>
      <c r="T1" t="inlineStr">
        <is>
          <t>Data_Venc_Parc_1</t>
        </is>
      </c>
      <c r="U1" t="inlineStr">
        <is>
          <t>Data_Receb_Parc_1</t>
        </is>
      </c>
      <c r="V1" t="inlineStr">
        <is>
          <t>Valor_Parc_2</t>
        </is>
      </c>
      <c r="W1" t="inlineStr">
        <is>
          <t>Data_Venc_Parc_2</t>
        </is>
      </c>
      <c r="X1" t="inlineStr">
        <is>
          <t>Data_Receb_Parc_2</t>
        </is>
      </c>
      <c r="Y1" t="inlineStr">
        <is>
          <t>Valor_Parc_3</t>
        </is>
      </c>
      <c r="Z1" t="inlineStr">
        <is>
          <t>Data_Venc_Parc_3</t>
        </is>
      </c>
      <c r="AA1" t="inlineStr">
        <is>
          <t>Data_Receb_Parc_3</t>
        </is>
      </c>
      <c r="AB1" t="inlineStr">
        <is>
          <t>Valor_Parc_4</t>
        </is>
      </c>
      <c r="AC1" t="inlineStr">
        <is>
          <t>Data_Venc_Parc_4</t>
        </is>
      </c>
      <c r="AD1" t="inlineStr">
        <is>
          <t>Data_Receb_Parc_4</t>
        </is>
      </c>
      <c r="AE1" t="inlineStr">
        <is>
          <t>Valor_Parc_5</t>
        </is>
      </c>
      <c r="AF1" t="inlineStr">
        <is>
          <t>Data_Venc_Parc_5</t>
        </is>
      </c>
      <c r="AG1" t="inlineStr">
        <is>
          <t>Data_Receb_Parc_5</t>
        </is>
      </c>
    </row>
    <row r="2">
      <c r="A2" t="n">
        <v>206</v>
      </c>
      <c r="B2" t="n">
        <v>122</v>
      </c>
      <c r="C2" t="inlineStr">
        <is>
          <t>Arcos</t>
        </is>
      </c>
      <c r="D2" t="inlineStr">
        <is>
          <t>ADNRÉ FOGAÇA DE ALEMIDA NETO</t>
        </is>
      </c>
      <c r="E2" t="inlineStr">
        <is>
          <t>Eventos</t>
        </is>
      </c>
      <c r="F2" t="n">
        <v>228</v>
      </c>
      <c r="G2" t="inlineStr">
        <is>
          <t>CLARIANT - ANDRÉ FOGAÇA</t>
        </is>
      </c>
      <c r="H2" t="n">
        <v>2500</v>
      </c>
      <c r="I2" t="inlineStr">
        <is>
          <t>Cartão de Crédito</t>
        </is>
      </c>
      <c r="J2" s="28" t="n">
        <v>45049</v>
      </c>
      <c r="K2" t="inlineStr">
        <is>
          <t>Pago</t>
        </is>
      </c>
      <c r="L2" t="n">
        <v>0</v>
      </c>
      <c r="M2" t="n">
        <v>0</v>
      </c>
      <c r="N2" t="n">
        <v>0</v>
      </c>
      <c r="O2" t="n">
        <v>0</v>
      </c>
      <c r="P2" t="n">
        <v>2500</v>
      </c>
      <c r="Q2" t="n">
        <v>0</v>
      </c>
      <c r="R2" t="n">
        <v>0</v>
      </c>
      <c r="S2" t="n">
        <v>0</v>
      </c>
      <c r="T2" s="28" t="n">
        <v>45019</v>
      </c>
      <c r="U2" s="28" t="n">
        <v>45019</v>
      </c>
      <c r="V2" t="n">
        <v>0</v>
      </c>
      <c r="W2" s="29" t="n"/>
      <c r="X2" s="29" t="n"/>
      <c r="Y2" t="n">
        <v>0</v>
      </c>
      <c r="Z2" s="29" t="n"/>
      <c r="AA2" s="29" t="n"/>
      <c r="AB2" t="n">
        <v>0</v>
      </c>
      <c r="AC2" s="29" t="n"/>
      <c r="AD2" s="29" t="n"/>
      <c r="AE2" t="n">
        <v>0</v>
      </c>
      <c r="AF2" s="29" t="n"/>
      <c r="AG2" s="29" t="n"/>
    </row>
    <row r="3">
      <c r="A3" t="n">
        <v>210</v>
      </c>
      <c r="B3" t="n">
        <v>122</v>
      </c>
      <c r="C3" t="inlineStr">
        <is>
          <t>Arcos</t>
        </is>
      </c>
      <c r="D3" t="inlineStr">
        <is>
          <t>OTZI FILMES LTDA</t>
        </is>
      </c>
      <c r="E3" t="inlineStr">
        <is>
          <t>Eventos</t>
        </is>
      </c>
      <c r="F3" t="n">
        <v>247</v>
      </c>
      <c r="G3" t="inlineStr">
        <is>
          <t>GRAVAÇÃO AMBEV - FÊ PAES LEME</t>
        </is>
      </c>
      <c r="H3" t="n">
        <v>5000</v>
      </c>
      <c r="I3" t="inlineStr">
        <is>
          <t>Transferência Bancária ou Pix</t>
        </is>
      </c>
      <c r="J3" s="28" t="n">
        <v>45058</v>
      </c>
      <c r="K3" t="inlineStr">
        <is>
          <t>Pago</t>
        </is>
      </c>
      <c r="L3" t="n">
        <v>0</v>
      </c>
      <c r="M3" t="n">
        <v>0</v>
      </c>
      <c r="N3" t="n">
        <v>0</v>
      </c>
      <c r="O3" t="n">
        <v>0</v>
      </c>
      <c r="P3" t="n">
        <v>5000</v>
      </c>
      <c r="Q3" t="n">
        <v>0</v>
      </c>
      <c r="R3" t="n">
        <v>0</v>
      </c>
      <c r="S3" t="n">
        <v>0</v>
      </c>
      <c r="T3" s="28" t="n">
        <v>45054</v>
      </c>
      <c r="U3" s="28" t="n">
        <v>45051</v>
      </c>
      <c r="V3" t="n">
        <v>0</v>
      </c>
      <c r="W3" s="29" t="n"/>
      <c r="X3" s="29" t="n"/>
      <c r="Y3" t="n">
        <v>0</v>
      </c>
      <c r="Z3" s="29" t="n"/>
      <c r="AA3" s="29" t="n"/>
      <c r="AB3" t="n">
        <v>0</v>
      </c>
      <c r="AC3" s="29" t="n"/>
      <c r="AD3" s="29" t="n"/>
      <c r="AE3" t="n">
        <v>0</v>
      </c>
      <c r="AF3" s="29" t="n"/>
      <c r="AG3" s="29" t="n"/>
    </row>
    <row r="4">
      <c r="A4" t="n">
        <v>211</v>
      </c>
      <c r="B4" t="n">
        <v>122</v>
      </c>
      <c r="C4" t="inlineStr">
        <is>
          <t>Arcos</t>
        </is>
      </c>
      <c r="D4" t="inlineStr">
        <is>
          <t>XPAND COMUNICAÇÃO</t>
        </is>
      </c>
      <c r="E4" t="inlineStr">
        <is>
          <t>Eventos</t>
        </is>
      </c>
      <c r="F4" t="n">
        <v>246</v>
      </c>
      <c r="G4" t="inlineStr">
        <is>
          <t>VOUCHER</t>
        </is>
      </c>
      <c r="H4" t="n">
        <v>500</v>
      </c>
      <c r="I4" t="inlineStr">
        <is>
          <t>Transferência Bancária ou Pix</t>
        </is>
      </c>
      <c r="J4" s="28" t="n">
        <v>45087</v>
      </c>
      <c r="K4" t="inlineStr">
        <is>
          <t>Pago</t>
        </is>
      </c>
      <c r="L4" t="n">
        <v>500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s="28" t="n">
        <v>45082</v>
      </c>
      <c r="U4" s="28" t="n">
        <v>45082</v>
      </c>
      <c r="V4" t="n">
        <v>0</v>
      </c>
      <c r="W4" s="29" t="n"/>
      <c r="X4" s="29" t="n"/>
      <c r="Y4" t="n">
        <v>0</v>
      </c>
      <c r="Z4" s="29" t="n"/>
      <c r="AA4" s="29" t="n"/>
      <c r="AB4" t="n">
        <v>0</v>
      </c>
      <c r="AC4" s="29" t="n"/>
      <c r="AD4" s="29" t="n"/>
      <c r="AE4" t="n">
        <v>0</v>
      </c>
      <c r="AF4" s="29" t="n"/>
      <c r="AG4" s="29" t="n"/>
    </row>
    <row r="5">
      <c r="A5" t="n">
        <v>219</v>
      </c>
      <c r="B5" t="n">
        <v>122</v>
      </c>
      <c r="C5" t="inlineStr">
        <is>
          <t>Arcos</t>
        </is>
      </c>
      <c r="D5" t="inlineStr">
        <is>
          <t>Antônio Lopes da Cunha Filho</t>
        </is>
      </c>
      <c r="E5" t="inlineStr">
        <is>
          <t>Eventos</t>
        </is>
      </c>
      <c r="F5" t="n">
        <v>282</v>
      </c>
      <c r="G5" t="inlineStr">
        <is>
          <t xml:space="preserve">NEW MÓVEIS </t>
        </is>
      </c>
      <c r="H5" t="n">
        <v>6280</v>
      </c>
      <c r="J5" s="28" t="n">
        <v>45092</v>
      </c>
      <c r="K5" t="inlineStr">
        <is>
          <t>Pago</t>
        </is>
      </c>
      <c r="L5" t="n">
        <v>3780</v>
      </c>
      <c r="M5" t="n">
        <v>0</v>
      </c>
      <c r="N5" t="n">
        <v>0</v>
      </c>
      <c r="O5" t="n">
        <v>0</v>
      </c>
      <c r="P5" t="n">
        <v>2500</v>
      </c>
      <c r="Q5" t="n">
        <v>0</v>
      </c>
      <c r="R5" t="n">
        <v>0</v>
      </c>
      <c r="S5" t="n">
        <v>3140</v>
      </c>
      <c r="T5" s="28" t="n">
        <v>45090</v>
      </c>
      <c r="U5" s="28" t="n">
        <v>45090</v>
      </c>
      <c r="V5" t="n">
        <v>3140</v>
      </c>
      <c r="W5" s="28" t="n">
        <v>45092</v>
      </c>
      <c r="X5" s="28" t="n">
        <v>45092</v>
      </c>
      <c r="Y5" t="n">
        <v>0</v>
      </c>
      <c r="Z5" s="29" t="n"/>
      <c r="AA5" s="29" t="n"/>
      <c r="AB5" t="n">
        <v>0</v>
      </c>
      <c r="AC5" s="29" t="n"/>
      <c r="AD5" s="29" t="n"/>
      <c r="AE5" t="n">
        <v>0</v>
      </c>
      <c r="AF5" s="29" t="n"/>
      <c r="AG5" s="29" t="n"/>
    </row>
    <row r="6">
      <c r="A6" t="n">
        <v>282</v>
      </c>
      <c r="B6" t="n">
        <v>122</v>
      </c>
      <c r="C6" t="inlineStr">
        <is>
          <t>Arcos</t>
        </is>
      </c>
      <c r="D6" t="inlineStr">
        <is>
          <t>REVER COMUNIAÇÃO</t>
        </is>
      </c>
      <c r="E6" t="inlineStr">
        <is>
          <t>Eventos</t>
        </is>
      </c>
      <c r="F6" t="n">
        <v>399</v>
      </c>
      <c r="G6" t="inlineStr">
        <is>
          <t>REVER COMUNICAÇÃO</t>
        </is>
      </c>
      <c r="H6" t="n">
        <v>13200</v>
      </c>
      <c r="I6" t="inlineStr">
        <is>
          <t>Transferência Bancária ou Pix</t>
        </is>
      </c>
      <c r="J6" s="28" t="n">
        <v>45118</v>
      </c>
      <c r="K6" t="inlineStr">
        <is>
          <t>Pago</t>
        </is>
      </c>
      <c r="L6" t="n">
        <v>10200</v>
      </c>
      <c r="M6" t="n">
        <v>0</v>
      </c>
      <c r="N6" t="n">
        <v>0</v>
      </c>
      <c r="O6" t="n">
        <v>0</v>
      </c>
      <c r="P6" t="n">
        <v>3000</v>
      </c>
      <c r="Q6" t="n">
        <v>0</v>
      </c>
      <c r="R6" t="n">
        <v>0</v>
      </c>
      <c r="S6" t="n">
        <v>0</v>
      </c>
      <c r="T6" s="28" t="n">
        <v>45112</v>
      </c>
      <c r="U6" s="28" t="n">
        <v>45112</v>
      </c>
      <c r="V6" t="n">
        <v>0</v>
      </c>
      <c r="W6" s="29" t="n"/>
      <c r="X6" s="29" t="n"/>
      <c r="Y6" t="n">
        <v>0</v>
      </c>
      <c r="Z6" s="29" t="n"/>
      <c r="AA6" s="29" t="n"/>
      <c r="AB6" t="n">
        <v>0</v>
      </c>
      <c r="AC6" s="29" t="n"/>
      <c r="AD6" s="29" t="n"/>
      <c r="AE6" t="n">
        <v>0</v>
      </c>
      <c r="AF6" s="29" t="n"/>
      <c r="AG6" s="29" t="n"/>
    </row>
    <row r="7">
      <c r="A7" t="n">
        <v>315</v>
      </c>
      <c r="B7" t="n">
        <v>122</v>
      </c>
      <c r="C7" t="inlineStr">
        <is>
          <t>Arcos</t>
        </is>
      </c>
      <c r="D7" t="inlineStr">
        <is>
          <t>CESCON, BARRIEU, FLESH &amp; BARRETO SOCIEDADE DE ADVOGADOS</t>
        </is>
      </c>
      <c r="E7" t="inlineStr">
        <is>
          <t>Eventos</t>
        </is>
      </c>
      <c r="F7" t="n">
        <v>472</v>
      </c>
      <c r="G7" t="inlineStr">
        <is>
          <t>VOUCHER CESCON</t>
        </is>
      </c>
      <c r="H7" t="n">
        <v>1920</v>
      </c>
      <c r="I7" t="inlineStr">
        <is>
          <t>Transferência Bancária ou Pix</t>
        </is>
      </c>
      <c r="J7" s="28" t="n">
        <v>45121</v>
      </c>
      <c r="K7" t="inlineStr">
        <is>
          <t>Pago</t>
        </is>
      </c>
      <c r="L7" t="n">
        <v>1920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1920</v>
      </c>
      <c r="T7" s="28" t="n">
        <v>45119</v>
      </c>
      <c r="U7" s="28" t="n">
        <v>45119</v>
      </c>
      <c r="V7" t="n">
        <v>0</v>
      </c>
      <c r="W7" s="29" t="n"/>
      <c r="X7" s="29" t="n"/>
      <c r="Y7" t="n">
        <v>0</v>
      </c>
      <c r="Z7" s="29" t="n"/>
      <c r="AA7" s="29" t="n"/>
      <c r="AB7" t="n">
        <v>0</v>
      </c>
      <c r="AC7" s="29" t="n"/>
      <c r="AD7" s="29" t="n"/>
      <c r="AE7" t="n">
        <v>0</v>
      </c>
      <c r="AF7" s="29" t="n"/>
      <c r="AG7" s="29" t="n"/>
    </row>
    <row r="8">
      <c r="A8" t="n">
        <v>344</v>
      </c>
      <c r="B8" t="n">
        <v>122</v>
      </c>
      <c r="C8" t="inlineStr">
        <is>
          <t>Arcos</t>
        </is>
      </c>
      <c r="D8" t="inlineStr">
        <is>
          <t>BIÔNICA AUDIOVISUAL LTDA</t>
        </is>
      </c>
      <c r="E8" t="inlineStr">
        <is>
          <t>Eventos</t>
        </is>
      </c>
      <c r="F8" t="n">
        <v>401</v>
      </c>
      <c r="G8" t="inlineStr">
        <is>
          <t>GRAVAÇÃO AMIZADE COLORIDA</t>
        </is>
      </c>
      <c r="H8" t="n">
        <v>21000</v>
      </c>
      <c r="J8" s="28" t="n">
        <v>45131</v>
      </c>
      <c r="K8" t="inlineStr">
        <is>
          <t>Pago</t>
        </is>
      </c>
      <c r="L8" t="n">
        <v>0</v>
      </c>
      <c r="M8" t="n">
        <v>0</v>
      </c>
      <c r="N8" t="n">
        <v>0</v>
      </c>
      <c r="O8" t="n">
        <v>0</v>
      </c>
      <c r="P8" t="n">
        <v>21000</v>
      </c>
      <c r="Q8" t="n">
        <v>0</v>
      </c>
      <c r="R8" t="n">
        <v>0</v>
      </c>
      <c r="S8" t="n">
        <v>21000</v>
      </c>
      <c r="T8" s="28" t="n">
        <v>45131</v>
      </c>
      <c r="U8" s="28" t="n">
        <v>45131</v>
      </c>
      <c r="V8" t="n">
        <v>0</v>
      </c>
      <c r="W8" s="29" t="n"/>
      <c r="X8" s="29" t="n"/>
      <c r="Y8" t="n">
        <v>0</v>
      </c>
      <c r="Z8" s="29" t="n"/>
      <c r="AA8" s="29" t="n"/>
      <c r="AB8" t="n">
        <v>0</v>
      </c>
      <c r="AC8" s="29" t="n"/>
      <c r="AD8" s="29" t="n"/>
      <c r="AE8" t="n">
        <v>0</v>
      </c>
      <c r="AF8" s="29" t="n"/>
      <c r="AG8" s="29" t="n"/>
    </row>
    <row r="9">
      <c r="A9" t="n">
        <v>348</v>
      </c>
      <c r="B9" t="n">
        <v>122</v>
      </c>
      <c r="C9" t="inlineStr">
        <is>
          <t>Arcos</t>
        </is>
      </c>
      <c r="D9" t="inlineStr">
        <is>
          <t>WARNER MUSIC BRASIL LTDA</t>
        </is>
      </c>
      <c r="E9" t="inlineStr">
        <is>
          <t>Eventos</t>
        </is>
      </c>
      <c r="F9" t="n">
        <v>566</v>
      </c>
      <c r="G9" t="inlineStr">
        <is>
          <t>AUDIÇÃO IZA</t>
        </is>
      </c>
      <c r="H9" t="n">
        <v>17500</v>
      </c>
      <c r="I9" t="inlineStr">
        <is>
          <t>Transferência Bancária ou Pix</t>
        </is>
      </c>
      <c r="J9" s="28" t="n">
        <v>45139</v>
      </c>
      <c r="K9" t="inlineStr">
        <is>
          <t>Pago</t>
        </is>
      </c>
      <c r="L9" t="n">
        <v>7500</v>
      </c>
      <c r="M9" t="n">
        <v>0</v>
      </c>
      <c r="N9" t="n">
        <v>0</v>
      </c>
      <c r="O9" t="n">
        <v>0</v>
      </c>
      <c r="P9" t="n">
        <v>10000</v>
      </c>
      <c r="Q9" t="n">
        <v>0</v>
      </c>
      <c r="R9" t="n">
        <v>0</v>
      </c>
      <c r="S9" t="n">
        <v>17500</v>
      </c>
      <c r="T9" s="28" t="n">
        <v>45138</v>
      </c>
      <c r="U9" s="28" t="n">
        <v>45135</v>
      </c>
      <c r="V9" t="n">
        <v>0</v>
      </c>
      <c r="W9" s="29" t="n"/>
      <c r="X9" s="29" t="n"/>
      <c r="Y9" t="n">
        <v>0</v>
      </c>
      <c r="Z9" s="29" t="n"/>
      <c r="AA9" s="29" t="n"/>
      <c r="AB9" t="n">
        <v>0</v>
      </c>
      <c r="AC9" s="29" t="n"/>
      <c r="AD9" s="29" t="n"/>
      <c r="AE9" t="n">
        <v>0</v>
      </c>
      <c r="AF9" s="29" t="n"/>
      <c r="AG9" s="29" t="n"/>
    </row>
    <row r="10">
      <c r="A10" t="n">
        <v>363</v>
      </c>
      <c r="B10" t="n">
        <v>122</v>
      </c>
      <c r="C10" t="inlineStr">
        <is>
          <t>Arcos</t>
        </is>
      </c>
      <c r="D10" t="inlineStr">
        <is>
          <t>Sivalski Industria Textil LTDA 1164</t>
        </is>
      </c>
      <c r="E10" t="inlineStr">
        <is>
          <t>Eventos</t>
        </is>
      </c>
      <c r="F10" t="n">
        <v>630</v>
      </c>
      <c r="G10" t="inlineStr">
        <is>
          <t>SHOOTING @yesklaoficial</t>
        </is>
      </c>
      <c r="H10" t="n">
        <v>8000</v>
      </c>
      <c r="J10" s="28" t="n">
        <v>45162</v>
      </c>
      <c r="K10" t="inlineStr">
        <is>
          <t>Pago</t>
        </is>
      </c>
      <c r="L10" t="n">
        <v>0</v>
      </c>
      <c r="M10" t="n">
        <v>0</v>
      </c>
      <c r="N10" t="n">
        <v>0</v>
      </c>
      <c r="O10" t="n">
        <v>0</v>
      </c>
      <c r="P10" t="n">
        <v>8000</v>
      </c>
      <c r="Q10" t="n">
        <v>0</v>
      </c>
      <c r="R10" t="n">
        <v>0</v>
      </c>
      <c r="S10" t="n">
        <v>4000</v>
      </c>
      <c r="T10" s="28" t="n">
        <v>45139</v>
      </c>
      <c r="U10" s="28" t="n">
        <v>45139</v>
      </c>
      <c r="V10" t="n">
        <v>4000</v>
      </c>
      <c r="W10" s="28" t="n">
        <v>45149</v>
      </c>
      <c r="X10" s="28" t="n">
        <v>45149</v>
      </c>
      <c r="Y10" t="n">
        <v>0</v>
      </c>
      <c r="Z10" s="29" t="n"/>
      <c r="AA10" s="29" t="n"/>
      <c r="AB10" t="n">
        <v>0</v>
      </c>
      <c r="AC10" s="29" t="n"/>
      <c r="AD10" s="29" t="n"/>
      <c r="AE10" t="n">
        <v>0</v>
      </c>
      <c r="AF10" s="29" t="n"/>
      <c r="AG10" s="29" t="n"/>
    </row>
    <row r="11">
      <c r="A11" t="n">
        <v>394</v>
      </c>
      <c r="B11" t="n">
        <v>122</v>
      </c>
      <c r="C11" t="inlineStr">
        <is>
          <t>Arcos</t>
        </is>
      </c>
      <c r="D11" t="inlineStr">
        <is>
          <t>Priscila Bezerra 1240</t>
        </is>
      </c>
      <c r="E11" t="inlineStr">
        <is>
          <t>Eventos</t>
        </is>
      </c>
      <c r="F11" t="n">
        <v>642</v>
      </c>
      <c r="G11" t="inlineStr">
        <is>
          <t>ANIVERSÁRIO PRISCILA</t>
        </is>
      </c>
      <c r="H11" t="n">
        <v>9990</v>
      </c>
      <c r="J11" s="28" t="n">
        <v>45155</v>
      </c>
      <c r="K11" t="inlineStr">
        <is>
          <t>Pago</t>
        </is>
      </c>
      <c r="L11" t="n">
        <v>3990</v>
      </c>
      <c r="M11" t="n">
        <v>0</v>
      </c>
      <c r="N11" t="n">
        <v>-518.7</v>
      </c>
      <c r="O11" t="n">
        <v>0</v>
      </c>
      <c r="P11" t="n">
        <v>6000</v>
      </c>
      <c r="Q11" t="n">
        <v>0</v>
      </c>
      <c r="R11" t="n">
        <v>518.7</v>
      </c>
      <c r="S11" t="n">
        <v>9990</v>
      </c>
      <c r="T11" s="28" t="n">
        <v>45153</v>
      </c>
      <c r="U11" s="28" t="n">
        <v>45153</v>
      </c>
      <c r="V11" t="n">
        <v>0</v>
      </c>
      <c r="W11" s="29" t="n"/>
      <c r="X11" s="29" t="n"/>
      <c r="Y11" t="n">
        <v>0</v>
      </c>
      <c r="Z11" s="29" t="n"/>
      <c r="AA11" s="29" t="n"/>
      <c r="AB11" t="n">
        <v>0</v>
      </c>
      <c r="AC11" s="29" t="n"/>
      <c r="AD11" s="29" t="n"/>
      <c r="AE11" t="n">
        <v>0</v>
      </c>
      <c r="AF11" s="29" t="n"/>
      <c r="AG11" s="29" t="n"/>
    </row>
    <row r="12">
      <c r="A12" t="n">
        <v>404</v>
      </c>
      <c r="B12" t="n">
        <v>122</v>
      </c>
      <c r="C12" t="inlineStr">
        <is>
          <t>Arcos</t>
        </is>
      </c>
      <c r="D12" t="inlineStr">
        <is>
          <t xml:space="preserve">Restaurant Brands International 1301 </t>
        </is>
      </c>
      <c r="E12" t="inlineStr">
        <is>
          <t>Eventos</t>
        </is>
      </c>
      <c r="F12" t="n">
        <v>710</v>
      </c>
      <c r="G12" t="inlineStr">
        <is>
          <t>Restaurant Brands International</t>
        </is>
      </c>
      <c r="H12" t="n">
        <v>6150</v>
      </c>
      <c r="I12" t="inlineStr">
        <is>
          <t>Cartão de Crédito</t>
        </is>
      </c>
      <c r="J12" s="28" t="n">
        <v>45160</v>
      </c>
      <c r="K12" t="inlineStr">
        <is>
          <t>Pago</t>
        </is>
      </c>
      <c r="L12" t="n">
        <v>3150</v>
      </c>
      <c r="M12" t="n">
        <v>0</v>
      </c>
      <c r="N12" t="n">
        <v>0</v>
      </c>
      <c r="O12" t="n">
        <v>0</v>
      </c>
      <c r="P12" t="n">
        <v>3000</v>
      </c>
      <c r="Q12" t="n">
        <v>0</v>
      </c>
      <c r="R12" t="n">
        <v>0</v>
      </c>
      <c r="S12" t="n">
        <v>6150</v>
      </c>
      <c r="T12" s="28" t="n">
        <v>45160</v>
      </c>
      <c r="U12" s="28" t="n">
        <v>45160</v>
      </c>
      <c r="V12" t="n">
        <v>0</v>
      </c>
      <c r="W12" s="29" t="n"/>
      <c r="X12" s="29" t="n"/>
      <c r="Y12" t="n">
        <v>0</v>
      </c>
      <c r="Z12" s="29" t="n"/>
      <c r="AA12" s="29" t="n"/>
      <c r="AB12" t="n">
        <v>0</v>
      </c>
      <c r="AC12" s="29" t="n"/>
      <c r="AD12" s="29" t="n"/>
      <c r="AE12" t="n">
        <v>0</v>
      </c>
      <c r="AF12" s="29" t="n"/>
      <c r="AG12" s="29" t="n"/>
    </row>
    <row r="13">
      <c r="A13" t="n">
        <v>512</v>
      </c>
      <c r="B13" t="n">
        <v>122</v>
      </c>
      <c r="C13" t="inlineStr">
        <is>
          <t>Arcos</t>
        </is>
      </c>
      <c r="D13" t="inlineStr">
        <is>
          <t>Diego Beltran 1639</t>
        </is>
      </c>
      <c r="E13" t="inlineStr">
        <is>
          <t>Eventos</t>
        </is>
      </c>
      <c r="F13" t="n">
        <v>1539</v>
      </c>
      <c r="G13" t="inlineStr">
        <is>
          <t>ANIVERSÁRIO</t>
        </is>
      </c>
      <c r="H13" t="n">
        <v>6000</v>
      </c>
      <c r="J13" s="28" t="n">
        <v>45225</v>
      </c>
      <c r="K13" t="inlineStr">
        <is>
          <t>Pago</t>
        </is>
      </c>
      <c r="L13" t="n">
        <v>3000</v>
      </c>
      <c r="M13" t="n">
        <v>0</v>
      </c>
      <c r="N13" t="n">
        <v>0</v>
      </c>
      <c r="O13" t="n">
        <v>0</v>
      </c>
      <c r="P13" t="n">
        <v>3000</v>
      </c>
      <c r="Q13" t="n">
        <v>0</v>
      </c>
      <c r="R13" t="n">
        <v>0</v>
      </c>
      <c r="S13" t="n">
        <v>6000</v>
      </c>
      <c r="T13" s="28" t="n">
        <v>45225</v>
      </c>
      <c r="U13" s="28" t="n">
        <v>45225</v>
      </c>
      <c r="V13" t="n">
        <v>0</v>
      </c>
      <c r="W13" s="29" t="n"/>
      <c r="X13" s="29" t="n"/>
      <c r="Y13" t="n">
        <v>0</v>
      </c>
      <c r="Z13" s="29" t="n"/>
      <c r="AA13" s="29" t="n"/>
      <c r="AB13" t="n">
        <v>0</v>
      </c>
      <c r="AC13" s="29" t="n"/>
      <c r="AD13" s="29" t="n"/>
      <c r="AE13" t="n">
        <v>0</v>
      </c>
      <c r="AF13" s="29" t="n"/>
      <c r="AG13" s="29" t="n"/>
    </row>
    <row r="14">
      <c r="A14" t="n">
        <v>521</v>
      </c>
      <c r="B14" t="n">
        <v>122</v>
      </c>
      <c r="C14" t="inlineStr">
        <is>
          <t>Arcos</t>
        </is>
      </c>
      <c r="D14" t="inlineStr">
        <is>
          <t>SUKSES EVENTOS LTDA 1528</t>
        </is>
      </c>
      <c r="E14" t="inlineStr">
        <is>
          <t>Eventos</t>
        </is>
      </c>
      <c r="F14" t="n">
        <v>1598</v>
      </c>
      <c r="G14" t="inlineStr">
        <is>
          <t>LANCAMENTO CBB</t>
        </is>
      </c>
      <c r="H14" t="n">
        <v>38200</v>
      </c>
      <c r="J14" s="28" t="n">
        <v>45222</v>
      </c>
      <c r="K14" t="inlineStr">
        <is>
          <t>Pago</t>
        </is>
      </c>
      <c r="L14" t="n">
        <v>38200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38200</v>
      </c>
      <c r="T14" s="28" t="n">
        <v>45259</v>
      </c>
      <c r="U14" s="28" t="n">
        <v>45259</v>
      </c>
      <c r="V14" t="n">
        <v>0</v>
      </c>
      <c r="W14" s="29" t="n"/>
      <c r="X14" s="29" t="n"/>
      <c r="Y14" t="n">
        <v>0</v>
      </c>
      <c r="Z14" s="29" t="n"/>
      <c r="AA14" s="29" t="n"/>
      <c r="AB14" t="n">
        <v>0</v>
      </c>
      <c r="AC14" s="29" t="n"/>
      <c r="AD14" s="29" t="n"/>
      <c r="AE14" t="n">
        <v>0</v>
      </c>
      <c r="AF14" s="29" t="n"/>
      <c r="AG14" s="29" t="n"/>
    </row>
    <row r="15">
      <c r="A15" t="n">
        <v>522</v>
      </c>
      <c r="B15" t="n">
        <v>122</v>
      </c>
      <c r="C15" t="inlineStr">
        <is>
          <t>Arcos</t>
        </is>
      </c>
      <c r="D15" t="inlineStr">
        <is>
          <t>ENEL 1579</t>
        </is>
      </c>
      <c r="E15" t="inlineStr">
        <is>
          <t>Eventos</t>
        </is>
      </c>
      <c r="F15" t="n">
        <v>1599</v>
      </c>
      <c r="G15" t="inlineStr">
        <is>
          <t>enel</t>
        </is>
      </c>
      <c r="H15" t="n">
        <v>30000</v>
      </c>
      <c r="J15" s="28" t="n">
        <v>45216</v>
      </c>
      <c r="K15" t="inlineStr">
        <is>
          <t>Pago</t>
        </is>
      </c>
      <c r="L15" t="n">
        <v>25000</v>
      </c>
      <c r="M15" t="n">
        <v>0</v>
      </c>
      <c r="N15" t="n">
        <v>0</v>
      </c>
      <c r="O15" t="n">
        <v>0</v>
      </c>
      <c r="P15" t="n">
        <v>5000</v>
      </c>
      <c r="Q15" t="n">
        <v>0</v>
      </c>
      <c r="R15" t="n">
        <v>0</v>
      </c>
      <c r="S15" t="n">
        <v>30000</v>
      </c>
      <c r="T15" s="28" t="n">
        <v>45210</v>
      </c>
      <c r="U15" s="28" t="n">
        <v>45210</v>
      </c>
      <c r="V15" t="n">
        <v>0</v>
      </c>
      <c r="W15" s="29" t="n"/>
      <c r="X15" s="29" t="n"/>
      <c r="Y15" t="n">
        <v>0</v>
      </c>
      <c r="Z15" s="29" t="n"/>
      <c r="AA15" s="29" t="n"/>
      <c r="AB15" t="n">
        <v>0</v>
      </c>
      <c r="AC15" s="29" t="n"/>
      <c r="AD15" s="29" t="n"/>
      <c r="AE15" t="n">
        <v>0</v>
      </c>
      <c r="AF15" s="29" t="n"/>
      <c r="AG15" s="29" t="n"/>
    </row>
    <row r="16">
      <c r="A16" t="n">
        <v>536</v>
      </c>
      <c r="B16" t="n">
        <v>122</v>
      </c>
      <c r="C16" t="inlineStr">
        <is>
          <t>Arcos</t>
        </is>
      </c>
      <c r="D16" t="inlineStr">
        <is>
          <t>AGPRODUCA SERVIÇOS LTDA – ME 1636</t>
        </is>
      </c>
      <c r="E16" t="inlineStr">
        <is>
          <t>Eventos</t>
        </is>
      </c>
      <c r="F16" t="n">
        <v>1682</v>
      </c>
      <c r="G16" t="inlineStr">
        <is>
          <t>EVENTO BETTA</t>
        </is>
      </c>
      <c r="H16" t="n">
        <v>11950</v>
      </c>
      <c r="J16" s="28" t="n">
        <v>45238</v>
      </c>
      <c r="K16" t="inlineStr">
        <is>
          <t>Pago</t>
        </is>
      </c>
      <c r="L16" t="n">
        <v>9450</v>
      </c>
      <c r="M16" t="n">
        <v>0</v>
      </c>
      <c r="N16" t="n">
        <v>0</v>
      </c>
      <c r="O16" t="n">
        <v>0</v>
      </c>
      <c r="P16" t="n">
        <v>2500</v>
      </c>
      <c r="Q16" t="n">
        <v>0</v>
      </c>
      <c r="R16" t="n">
        <v>0</v>
      </c>
      <c r="S16" t="n">
        <v>11950</v>
      </c>
      <c r="T16" s="28" t="n">
        <v>45237</v>
      </c>
      <c r="U16" s="28" t="n">
        <v>45237</v>
      </c>
      <c r="V16" t="n">
        <v>0</v>
      </c>
      <c r="W16" s="29" t="n"/>
      <c r="X16" s="29" t="n"/>
      <c r="Y16" t="n">
        <v>0</v>
      </c>
      <c r="Z16" s="29" t="n"/>
      <c r="AA16" s="29" t="n"/>
      <c r="AB16" t="n">
        <v>0</v>
      </c>
      <c r="AC16" s="29" t="n"/>
      <c r="AD16" s="29" t="n"/>
      <c r="AE16" t="n">
        <v>0</v>
      </c>
      <c r="AF16" s="29" t="n"/>
      <c r="AG16" s="29" t="n"/>
    </row>
    <row r="17">
      <c r="A17" t="n">
        <v>573</v>
      </c>
      <c r="B17" t="n">
        <v>122</v>
      </c>
      <c r="C17" t="inlineStr">
        <is>
          <t>Arcos</t>
        </is>
      </c>
      <c r="D17" t="inlineStr">
        <is>
          <t>VIDIGAL NETO ADVOGADOS 1729</t>
        </is>
      </c>
      <c r="E17" t="inlineStr">
        <is>
          <t>Eventos</t>
        </is>
      </c>
      <c r="F17" t="n">
        <v>1779</v>
      </c>
      <c r="G17" t="inlineStr">
        <is>
          <t>CONFRATERNIZAÇÃO VNA</t>
        </is>
      </c>
      <c r="H17" t="n">
        <v>12600</v>
      </c>
      <c r="J17" s="28" t="n">
        <v>45274</v>
      </c>
      <c r="K17" t="inlineStr">
        <is>
          <t>Pago</t>
        </is>
      </c>
      <c r="L17" t="n">
        <v>10710</v>
      </c>
      <c r="M17" t="n">
        <v>0</v>
      </c>
      <c r="N17" t="n">
        <v>0</v>
      </c>
      <c r="O17" t="n">
        <v>0</v>
      </c>
      <c r="P17" t="n">
        <v>1890</v>
      </c>
      <c r="Q17" t="n">
        <v>0</v>
      </c>
      <c r="R17" t="n">
        <v>0</v>
      </c>
      <c r="S17" t="n">
        <v>6300</v>
      </c>
      <c r="T17" s="28" t="n">
        <v>45251</v>
      </c>
      <c r="U17" s="28" t="n">
        <v>45251</v>
      </c>
      <c r="V17" t="n">
        <v>6300</v>
      </c>
      <c r="W17" s="28" t="n">
        <v>45267</v>
      </c>
      <c r="X17" s="28" t="n">
        <v>45265</v>
      </c>
      <c r="Y17" t="n">
        <v>0</v>
      </c>
      <c r="Z17" s="29" t="n"/>
      <c r="AA17" s="29" t="n"/>
      <c r="AB17" t="n">
        <v>0</v>
      </c>
      <c r="AC17" s="29" t="n"/>
      <c r="AD17" s="29" t="n"/>
      <c r="AE17" t="n">
        <v>0</v>
      </c>
      <c r="AF17" s="29" t="n"/>
      <c r="AG17" s="29" t="n"/>
    </row>
    <row r="18">
      <c r="A18" t="n">
        <v>586</v>
      </c>
      <c r="B18" t="n">
        <v>122</v>
      </c>
      <c r="C18" t="inlineStr">
        <is>
          <t>Arcos</t>
        </is>
      </c>
      <c r="D18" t="inlineStr">
        <is>
          <t>MINISTRO TOFFOLI</t>
        </is>
      </c>
      <c r="E18" t="inlineStr">
        <is>
          <t>Eventos</t>
        </is>
      </c>
      <c r="F18" t="n">
        <v>1995</v>
      </c>
      <c r="G18" t="inlineStr">
        <is>
          <t>ANIVERSÁRIO TOFFOLI</t>
        </is>
      </c>
      <c r="H18" t="n">
        <v>64000</v>
      </c>
      <c r="J18" s="28" t="n">
        <v>45249</v>
      </c>
      <c r="K18" t="inlineStr">
        <is>
          <t>Pago</t>
        </is>
      </c>
      <c r="L18" t="n">
        <v>64000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64000</v>
      </c>
      <c r="T18" s="28" t="n">
        <v>45249</v>
      </c>
      <c r="U18" s="28" t="n">
        <v>45249</v>
      </c>
      <c r="V18" t="n">
        <v>0</v>
      </c>
      <c r="W18" s="29" t="n"/>
      <c r="X18" s="29" t="n"/>
      <c r="Y18" t="n">
        <v>0</v>
      </c>
      <c r="Z18" s="29" t="n"/>
      <c r="AA18" s="29" t="n"/>
      <c r="AB18" t="n">
        <v>0</v>
      </c>
      <c r="AC18" s="29" t="n"/>
      <c r="AD18" s="29" t="n"/>
      <c r="AE18" t="n">
        <v>0</v>
      </c>
      <c r="AF18" s="29" t="n"/>
      <c r="AG18" s="29" t="n"/>
    </row>
    <row r="19">
      <c r="A19" t="n">
        <v>587</v>
      </c>
      <c r="B19" t="n">
        <v>122</v>
      </c>
      <c r="C19" t="inlineStr">
        <is>
          <t>Arcos</t>
        </is>
      </c>
      <c r="D19" t="inlineStr">
        <is>
          <t>PMSP - SEC MUNICIPAL DE RELAÇÕES INTERNACIONAIS 1658</t>
        </is>
      </c>
      <c r="E19" t="inlineStr">
        <is>
          <t>Eventos</t>
        </is>
      </c>
      <c r="F19" t="n">
        <v>1998</v>
      </c>
      <c r="G19" t="inlineStr">
        <is>
          <t>ALMOÇO PREFEITURA SMRI</t>
        </is>
      </c>
      <c r="H19" t="n">
        <v>28210</v>
      </c>
      <c r="J19" s="28" t="n">
        <v>45251</v>
      </c>
      <c r="K19" t="inlineStr">
        <is>
          <t>Parcial</t>
        </is>
      </c>
      <c r="L19" t="n">
        <v>28210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20800.72</v>
      </c>
      <c r="T19" s="28" t="n">
        <v>45273</v>
      </c>
      <c r="U19" s="28" t="n">
        <v>45273</v>
      </c>
      <c r="V19" t="n">
        <v>0</v>
      </c>
      <c r="W19" s="29" t="n"/>
      <c r="X19" s="29" t="n"/>
      <c r="Y19" t="n">
        <v>0</v>
      </c>
      <c r="Z19" s="29" t="n"/>
      <c r="AA19" s="29" t="n"/>
      <c r="AB19" t="n">
        <v>0</v>
      </c>
      <c r="AC19" s="29" t="n"/>
      <c r="AD19" s="29" t="n"/>
      <c r="AE19" t="n">
        <v>0</v>
      </c>
      <c r="AF19" s="29" t="n"/>
      <c r="AG19" s="29" t="n"/>
    </row>
    <row r="20">
      <c r="A20" t="n">
        <v>588</v>
      </c>
      <c r="B20" t="n">
        <v>122</v>
      </c>
      <c r="C20" t="inlineStr">
        <is>
          <t>Arcos</t>
        </is>
      </c>
      <c r="D20" t="inlineStr">
        <is>
          <t>PMSP - SEC MUNICIPAL DE RELAÇÕES INTERNACIONAIS 1658</t>
        </is>
      </c>
      <c r="E20" t="inlineStr">
        <is>
          <t>Eventos</t>
        </is>
      </c>
      <c r="F20" t="n">
        <v>1999</v>
      </c>
      <c r="G20" t="inlineStr">
        <is>
          <t>JANTAR PREFEITRA SMRI</t>
        </is>
      </c>
      <c r="H20" t="n">
        <v>126150</v>
      </c>
      <c r="J20" s="28" t="n">
        <v>45252</v>
      </c>
      <c r="K20" t="inlineStr">
        <is>
          <t>Pago</t>
        </is>
      </c>
      <c r="L20" t="n">
        <v>126150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126150</v>
      </c>
      <c r="T20" s="28" t="n">
        <v>45273</v>
      </c>
      <c r="U20" s="28" t="n">
        <v>45639</v>
      </c>
      <c r="V20" t="n">
        <v>0</v>
      </c>
      <c r="W20" s="29" t="n"/>
      <c r="X20" s="29" t="n"/>
      <c r="Y20" t="n">
        <v>0</v>
      </c>
      <c r="Z20" s="29" t="n"/>
      <c r="AA20" s="29" t="n"/>
      <c r="AB20" t="n">
        <v>0</v>
      </c>
      <c r="AC20" s="29" t="n"/>
      <c r="AD20" s="29" t="n"/>
      <c r="AE20" t="n">
        <v>0</v>
      </c>
      <c r="AF20" s="29" t="n"/>
      <c r="AG20" s="29" t="n"/>
    </row>
    <row r="21">
      <c r="A21" t="n">
        <v>590</v>
      </c>
      <c r="B21" t="n">
        <v>122</v>
      </c>
      <c r="C21" t="inlineStr">
        <is>
          <t>Arcos</t>
        </is>
      </c>
      <c r="D21" t="inlineStr">
        <is>
          <t>AMBEV</t>
        </is>
      </c>
      <c r="E21" t="inlineStr">
        <is>
          <t>Patrocínio</t>
        </is>
      </c>
      <c r="H21" t="n">
        <v>137666.67</v>
      </c>
      <c r="J21" s="28" t="n">
        <v>45261</v>
      </c>
      <c r="K21" t="inlineStr">
        <is>
          <t>Pendente</t>
        </is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s="29" t="n"/>
      <c r="U21" s="29" t="n"/>
      <c r="V21" t="n">
        <v>0</v>
      </c>
      <c r="W21" s="29" t="n"/>
      <c r="X21" s="29" t="n"/>
      <c r="Y21" t="n">
        <v>0</v>
      </c>
      <c r="Z21" s="29" t="n"/>
      <c r="AA21" s="29" t="n"/>
      <c r="AB21" t="n">
        <v>0</v>
      </c>
      <c r="AC21" s="29" t="n"/>
      <c r="AD21" s="29" t="n"/>
      <c r="AE21" t="n">
        <v>0</v>
      </c>
      <c r="AF21" s="29" t="n"/>
      <c r="AG21" s="29" t="n"/>
    </row>
    <row r="22">
      <c r="A22" t="n">
        <v>595</v>
      </c>
      <c r="B22" t="n">
        <v>122</v>
      </c>
      <c r="C22" t="inlineStr">
        <is>
          <t>Arcos</t>
        </is>
      </c>
      <c r="D22" t="inlineStr">
        <is>
          <t>Mourão Campos, Fernandez, Cargnin e Zanatta sociedade de advogados 1778</t>
        </is>
      </c>
      <c r="E22" t="inlineStr">
        <is>
          <t>Eventos</t>
        </is>
      </c>
      <c r="F22" t="n">
        <v>2036</v>
      </c>
      <c r="G22" t="inlineStr">
        <is>
          <t>CONFRATERNIZAÇÃO</t>
        </is>
      </c>
      <c r="H22" t="n">
        <v>20850</v>
      </c>
      <c r="J22" s="28" t="n">
        <v>45266</v>
      </c>
      <c r="K22" t="inlineStr">
        <is>
          <t>Pago</t>
        </is>
      </c>
      <c r="L22" t="n">
        <v>14850</v>
      </c>
      <c r="M22" t="n">
        <v>0</v>
      </c>
      <c r="N22" t="n">
        <v>0</v>
      </c>
      <c r="O22" t="n">
        <v>0</v>
      </c>
      <c r="P22" t="n">
        <v>6000</v>
      </c>
      <c r="Q22" t="n">
        <v>0</v>
      </c>
      <c r="R22" t="n">
        <v>0</v>
      </c>
      <c r="S22" t="n">
        <v>20300</v>
      </c>
      <c r="T22" s="28" t="n">
        <v>45264</v>
      </c>
      <c r="U22" s="28" t="n">
        <v>45264</v>
      </c>
      <c r="V22" t="n">
        <v>550</v>
      </c>
      <c r="W22" s="28" t="n">
        <v>45266</v>
      </c>
      <c r="X22" s="28" t="n">
        <v>45266</v>
      </c>
      <c r="Y22" t="n">
        <v>0</v>
      </c>
      <c r="Z22" s="29" t="n"/>
      <c r="AA22" s="29" t="n"/>
      <c r="AB22" t="n">
        <v>0</v>
      </c>
      <c r="AC22" s="29" t="n"/>
      <c r="AD22" s="29" t="n"/>
      <c r="AE22" t="n">
        <v>0</v>
      </c>
      <c r="AF22" s="29" t="n"/>
      <c r="AG22" s="29" t="n"/>
    </row>
    <row r="23">
      <c r="A23" t="n">
        <v>630</v>
      </c>
      <c r="B23" t="n">
        <v>122</v>
      </c>
      <c r="C23" t="inlineStr">
        <is>
          <t>Arcos</t>
        </is>
      </c>
      <c r="D23" t="inlineStr">
        <is>
          <t>T4 Live Action 1397</t>
        </is>
      </c>
      <c r="E23" t="inlineStr">
        <is>
          <t>Eventos</t>
        </is>
      </c>
      <c r="F23" t="n">
        <v>795</v>
      </c>
      <c r="G23" t="inlineStr">
        <is>
          <t>COSAN</t>
        </is>
      </c>
      <c r="H23" t="n">
        <v>126847</v>
      </c>
      <c r="J23" s="28" t="n">
        <v>45275</v>
      </c>
      <c r="K23" t="inlineStr">
        <is>
          <t>Pago</t>
        </is>
      </c>
      <c r="L23" t="n">
        <v>28847</v>
      </c>
      <c r="M23" t="n">
        <v>0</v>
      </c>
      <c r="N23" t="n">
        <v>0</v>
      </c>
      <c r="O23" t="n">
        <v>0</v>
      </c>
      <c r="P23" t="n">
        <v>98000</v>
      </c>
      <c r="Q23" t="n">
        <v>0</v>
      </c>
      <c r="R23" t="n">
        <v>0</v>
      </c>
      <c r="S23" t="n">
        <v>98980</v>
      </c>
      <c r="T23" s="28" t="n">
        <v>45274</v>
      </c>
      <c r="U23" s="28" t="n">
        <v>45274</v>
      </c>
      <c r="V23" t="n">
        <v>27527</v>
      </c>
      <c r="W23" s="28" t="n">
        <v>45281</v>
      </c>
      <c r="X23" s="28" t="n">
        <v>45281</v>
      </c>
      <c r="Y23" t="n">
        <v>0</v>
      </c>
      <c r="Z23" s="29" t="n"/>
      <c r="AA23" s="29" t="n"/>
      <c r="AB23" t="n">
        <v>0</v>
      </c>
      <c r="AC23" s="29" t="n"/>
      <c r="AD23" s="29" t="n"/>
      <c r="AE23" t="n">
        <v>0</v>
      </c>
      <c r="AF23" s="29" t="n"/>
      <c r="AG23" s="29" t="n"/>
    </row>
    <row r="24">
      <c r="A24" t="n">
        <v>647</v>
      </c>
      <c r="B24" t="n">
        <v>122</v>
      </c>
      <c r="C24" t="inlineStr">
        <is>
          <t>Arcos</t>
        </is>
      </c>
      <c r="D24" t="inlineStr">
        <is>
          <t>MARCO ANTONIO TOBAL JUNIOR</t>
        </is>
      </c>
      <c r="E24" t="inlineStr">
        <is>
          <t>Eventos</t>
        </is>
      </c>
      <c r="F24" t="n">
        <v>2196</v>
      </c>
      <c r="G24" t="inlineStr">
        <is>
          <t>ANIVERSÁRIO</t>
        </is>
      </c>
      <c r="H24" t="n">
        <v>19500</v>
      </c>
      <c r="J24" s="28" t="n">
        <v>45268</v>
      </c>
      <c r="K24" t="inlineStr">
        <is>
          <t>Pago</t>
        </is>
      </c>
      <c r="L24" t="n">
        <v>19500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19500</v>
      </c>
      <c r="T24" s="28" t="n">
        <v>45266</v>
      </c>
      <c r="U24" s="28" t="n">
        <v>45266</v>
      </c>
      <c r="V24" t="n">
        <v>0</v>
      </c>
      <c r="W24" s="29" t="n"/>
      <c r="X24" s="29" t="n"/>
      <c r="Y24" t="n">
        <v>0</v>
      </c>
      <c r="Z24" s="29" t="n"/>
      <c r="AA24" s="29" t="n"/>
      <c r="AB24" t="n">
        <v>0</v>
      </c>
      <c r="AC24" s="29" t="n"/>
      <c r="AD24" s="29" t="n"/>
      <c r="AE24" t="n">
        <v>0</v>
      </c>
      <c r="AF24" s="29" t="n"/>
      <c r="AG24" s="29" t="n"/>
    </row>
    <row r="25">
      <c r="A25" t="n">
        <v>648</v>
      </c>
      <c r="B25" t="n">
        <v>122</v>
      </c>
      <c r="C25" t="inlineStr">
        <is>
          <t>Arcos</t>
        </is>
      </c>
      <c r="D25" t="inlineStr">
        <is>
          <t>SulAmerica 1652</t>
        </is>
      </c>
      <c r="E25" t="inlineStr">
        <is>
          <t>Eventos</t>
        </is>
      </c>
      <c r="F25" t="n">
        <v>1526</v>
      </c>
      <c r="G25" t="inlineStr">
        <is>
          <t>EVENTO SULAMERICA</t>
        </is>
      </c>
      <c r="H25" t="n">
        <v>129450</v>
      </c>
      <c r="J25" s="28" t="n">
        <v>45273</v>
      </c>
      <c r="K25" t="inlineStr">
        <is>
          <t>Pago</t>
        </is>
      </c>
      <c r="L25" t="n">
        <v>99450</v>
      </c>
      <c r="M25" t="n">
        <v>0</v>
      </c>
      <c r="N25" t="n">
        <v>0</v>
      </c>
      <c r="O25" t="n">
        <v>0</v>
      </c>
      <c r="P25" t="n">
        <v>30000</v>
      </c>
      <c r="Q25" t="n">
        <v>0</v>
      </c>
      <c r="R25" t="n">
        <v>0</v>
      </c>
      <c r="S25" t="n">
        <v>128550</v>
      </c>
      <c r="T25" s="28" t="n">
        <v>45273</v>
      </c>
      <c r="U25" s="28" t="n">
        <v>45273</v>
      </c>
      <c r="V25" t="n">
        <v>900</v>
      </c>
      <c r="W25" s="29" t="n"/>
      <c r="X25" s="29" t="n"/>
      <c r="Y25" t="n">
        <v>0</v>
      </c>
      <c r="Z25" s="29" t="n"/>
      <c r="AA25" s="29" t="n"/>
      <c r="AB25" t="n">
        <v>0</v>
      </c>
      <c r="AC25" s="29" t="n"/>
      <c r="AD25" s="29" t="n"/>
      <c r="AE25" t="n">
        <v>0</v>
      </c>
      <c r="AF25" s="29" t="n"/>
      <c r="AG25" s="29" t="n"/>
    </row>
    <row r="26">
      <c r="A26" t="n">
        <v>649</v>
      </c>
      <c r="B26" t="n">
        <v>122</v>
      </c>
      <c r="C26" t="inlineStr">
        <is>
          <t>Arcos</t>
        </is>
      </c>
      <c r="D26" t="inlineStr">
        <is>
          <t>INSTITUTO LOCO MOTIVA 1749</t>
        </is>
      </c>
      <c r="E26" t="inlineStr">
        <is>
          <t>Eventos</t>
        </is>
      </c>
      <c r="F26" t="n">
        <v>2037</v>
      </c>
      <c r="G26" t="inlineStr">
        <is>
          <t>CONFRATERNIZAÇÃO</t>
        </is>
      </c>
      <c r="H26" t="n">
        <v>19000</v>
      </c>
      <c r="J26" s="28" t="n">
        <v>45279</v>
      </c>
      <c r="K26" t="inlineStr">
        <is>
          <t>Pago</t>
        </is>
      </c>
      <c r="L26" t="n">
        <v>15000</v>
      </c>
      <c r="M26" t="n">
        <v>0</v>
      </c>
      <c r="N26" t="n">
        <v>0</v>
      </c>
      <c r="O26" t="n">
        <v>0</v>
      </c>
      <c r="P26" t="n">
        <v>4000</v>
      </c>
      <c r="Q26" t="n">
        <v>0</v>
      </c>
      <c r="R26" t="n">
        <v>0</v>
      </c>
      <c r="S26" t="n">
        <v>9500</v>
      </c>
      <c r="T26" s="28" t="n">
        <v>45265</v>
      </c>
      <c r="U26" s="28" t="n">
        <v>45266</v>
      </c>
      <c r="V26" t="n">
        <v>9500</v>
      </c>
      <c r="W26" s="28" t="n">
        <v>45278</v>
      </c>
      <c r="X26" s="28" t="n">
        <v>45278</v>
      </c>
      <c r="Y26" t="n">
        <v>0</v>
      </c>
      <c r="Z26" s="29" t="n"/>
      <c r="AA26" s="29" t="n"/>
      <c r="AB26" t="n">
        <v>0</v>
      </c>
      <c r="AC26" s="29" t="n"/>
      <c r="AD26" s="29" t="n"/>
      <c r="AE26" t="n">
        <v>0</v>
      </c>
      <c r="AF26" s="29" t="n"/>
      <c r="AG26" s="29" t="n"/>
    </row>
    <row r="27">
      <c r="A27" t="n">
        <v>724</v>
      </c>
      <c r="B27" t="n">
        <v>122</v>
      </c>
      <c r="C27" t="inlineStr">
        <is>
          <t>Arcos</t>
        </is>
      </c>
      <c r="D27" t="inlineStr">
        <is>
          <t>Nicole Preisegalavicius Murer</t>
        </is>
      </c>
      <c r="E27" t="inlineStr">
        <is>
          <t>Eventos</t>
        </is>
      </c>
      <c r="F27" t="n">
        <v>2403</v>
      </c>
      <c r="G27" t="inlineStr">
        <is>
          <t>ANIVERSÁRIO</t>
        </is>
      </c>
      <c r="H27" t="n">
        <v>5020</v>
      </c>
      <c r="J27" s="28" t="n">
        <v>45324</v>
      </c>
      <c r="K27" t="inlineStr">
        <is>
          <t>Pago</t>
        </is>
      </c>
      <c r="L27" t="n">
        <v>2520</v>
      </c>
      <c r="M27" t="n">
        <v>0</v>
      </c>
      <c r="N27" t="n">
        <v>0</v>
      </c>
      <c r="O27" t="n">
        <v>0</v>
      </c>
      <c r="P27" t="n">
        <v>2500</v>
      </c>
      <c r="Q27" t="n">
        <v>0</v>
      </c>
      <c r="R27" t="n">
        <v>0</v>
      </c>
      <c r="S27" t="n">
        <v>5020</v>
      </c>
      <c r="T27" s="28" t="n">
        <v>45320</v>
      </c>
      <c r="U27" s="28" t="n">
        <v>45320</v>
      </c>
      <c r="V27" t="n">
        <v>0</v>
      </c>
      <c r="W27" s="29" t="n"/>
      <c r="X27" s="29" t="n"/>
      <c r="Y27" t="n">
        <v>0</v>
      </c>
      <c r="Z27" s="29" t="n"/>
      <c r="AA27" s="29" t="n"/>
      <c r="AB27" t="n">
        <v>0</v>
      </c>
      <c r="AC27" s="29" t="n"/>
      <c r="AD27" s="29" t="n"/>
      <c r="AE27" t="n">
        <v>0</v>
      </c>
      <c r="AF27" s="29" t="n"/>
      <c r="AG27" s="29" t="n"/>
    </row>
    <row r="28">
      <c r="A28" t="n">
        <v>768</v>
      </c>
      <c r="B28" t="n">
        <v>122</v>
      </c>
      <c r="C28" t="inlineStr">
        <is>
          <t>Arcos</t>
        </is>
      </c>
      <c r="D28" t="inlineStr">
        <is>
          <t>Porto Bello Shop</t>
        </is>
      </c>
      <c r="E28" t="inlineStr">
        <is>
          <t>Eventos</t>
        </is>
      </c>
      <c r="F28" t="n">
        <v>2320</v>
      </c>
      <c r="G28" t="inlineStr">
        <is>
          <t>JANTAR</t>
        </is>
      </c>
      <c r="H28" t="n">
        <v>7600</v>
      </c>
      <c r="J28" s="28" t="n">
        <v>45370</v>
      </c>
      <c r="K28" t="inlineStr">
        <is>
          <t>Pago</t>
        </is>
      </c>
      <c r="L28" t="n">
        <v>7600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3800</v>
      </c>
      <c r="T28" s="28" t="n">
        <v>45348</v>
      </c>
      <c r="U28" s="28" t="n">
        <v>45348</v>
      </c>
      <c r="V28" t="n">
        <v>3800</v>
      </c>
      <c r="W28" s="28" t="n">
        <v>45362</v>
      </c>
      <c r="X28" s="28" t="n">
        <v>45362</v>
      </c>
      <c r="Y28" t="n">
        <v>0</v>
      </c>
      <c r="Z28" s="29" t="n"/>
      <c r="AA28" s="29" t="n"/>
      <c r="AB28" t="n">
        <v>0</v>
      </c>
      <c r="AC28" s="29" t="n"/>
      <c r="AD28" s="29" t="n"/>
      <c r="AE28" t="n">
        <v>0</v>
      </c>
      <c r="AF28" s="29" t="n"/>
      <c r="AG28" s="29" t="n"/>
    </row>
    <row r="29">
      <c r="A29" t="n">
        <v>783</v>
      </c>
      <c r="B29" t="n">
        <v>122</v>
      </c>
      <c r="C29" t="inlineStr">
        <is>
          <t>Arcos</t>
        </is>
      </c>
      <c r="D29" t="inlineStr">
        <is>
          <t>AMBEV</t>
        </is>
      </c>
      <c r="E29" t="inlineStr">
        <is>
          <t>Patrocínio</t>
        </is>
      </c>
      <c r="H29" t="n">
        <v>137666.67</v>
      </c>
      <c r="J29" s="28" t="n">
        <v>45566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137666.67</v>
      </c>
      <c r="R29" t="n">
        <v>0</v>
      </c>
      <c r="S29" t="n">
        <v>137666.67</v>
      </c>
      <c r="T29" s="28" t="n">
        <v>45566</v>
      </c>
      <c r="U29" s="29" t="n"/>
      <c r="V29" t="n">
        <v>0</v>
      </c>
      <c r="W29" s="29" t="n"/>
      <c r="X29" s="29" t="n"/>
      <c r="Y29" t="n">
        <v>0</v>
      </c>
      <c r="Z29" s="29" t="n"/>
      <c r="AA29" s="29" t="n"/>
      <c r="AB29" t="n">
        <v>0</v>
      </c>
      <c r="AC29" s="29" t="n"/>
      <c r="AD29" s="29" t="n"/>
      <c r="AE29" t="n">
        <v>0</v>
      </c>
      <c r="AF29" s="29" t="n"/>
      <c r="AG29" s="29" t="n"/>
    </row>
    <row r="30">
      <c r="A30" t="n">
        <v>784</v>
      </c>
      <c r="B30" t="n">
        <v>122</v>
      </c>
      <c r="C30" t="inlineStr">
        <is>
          <t>Arcos</t>
        </is>
      </c>
      <c r="D30" t="inlineStr">
        <is>
          <t>AMBEV</t>
        </is>
      </c>
      <c r="E30" t="inlineStr">
        <is>
          <t>Patrocínio</t>
        </is>
      </c>
      <c r="H30" t="n">
        <v>137666.67</v>
      </c>
      <c r="J30" s="28" t="n">
        <v>45931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137666.67</v>
      </c>
      <c r="R30" t="n">
        <v>0</v>
      </c>
      <c r="S30" t="n">
        <v>137666.67</v>
      </c>
      <c r="T30" s="28" t="n">
        <v>45931</v>
      </c>
      <c r="U30" s="29" t="n"/>
      <c r="V30" t="n">
        <v>0</v>
      </c>
      <c r="W30" s="29" t="n"/>
      <c r="X30" s="29" t="n"/>
      <c r="Y30" t="n">
        <v>0</v>
      </c>
      <c r="Z30" s="29" t="n"/>
      <c r="AA30" s="29" t="n"/>
      <c r="AB30" t="n">
        <v>0</v>
      </c>
      <c r="AC30" s="29" t="n"/>
      <c r="AD30" s="29" t="n"/>
      <c r="AE30" t="n">
        <v>0</v>
      </c>
      <c r="AF30" s="29" t="n"/>
      <c r="AG30" s="29" t="n"/>
    </row>
    <row r="31">
      <c r="A31" t="n">
        <v>785</v>
      </c>
      <c r="B31" t="n">
        <v>122</v>
      </c>
      <c r="C31" t="inlineStr">
        <is>
          <t>Arcos</t>
        </is>
      </c>
      <c r="D31" t="inlineStr">
        <is>
          <t>AMBEV</t>
        </is>
      </c>
      <c r="E31" t="inlineStr">
        <is>
          <t>Patrocínio</t>
        </is>
      </c>
      <c r="H31" t="n">
        <v>137666.67</v>
      </c>
      <c r="J31" s="28" t="n">
        <v>46296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137666.67</v>
      </c>
      <c r="R31" t="n">
        <v>0</v>
      </c>
      <c r="S31" t="n">
        <v>137666.67</v>
      </c>
      <c r="T31" s="28" t="n">
        <v>46296</v>
      </c>
      <c r="U31" s="29" t="n"/>
      <c r="V31" t="n">
        <v>0</v>
      </c>
      <c r="W31" s="29" t="n"/>
      <c r="X31" s="29" t="n"/>
      <c r="Y31" t="n">
        <v>0</v>
      </c>
      <c r="Z31" s="29" t="n"/>
      <c r="AA31" s="29" t="n"/>
      <c r="AB31" t="n">
        <v>0</v>
      </c>
      <c r="AC31" s="29" t="n"/>
      <c r="AD31" s="29" t="n"/>
      <c r="AE31" t="n">
        <v>0</v>
      </c>
      <c r="AF31" s="29" t="n"/>
      <c r="AG31" s="29" t="n"/>
    </row>
    <row r="32">
      <c r="A32" t="n">
        <v>786</v>
      </c>
      <c r="B32" t="n">
        <v>122</v>
      </c>
      <c r="C32" t="inlineStr">
        <is>
          <t>Arcos</t>
        </is>
      </c>
      <c r="D32" t="inlineStr">
        <is>
          <t>Diageo</t>
        </is>
      </c>
      <c r="E32" t="inlineStr">
        <is>
          <t>Patrocínio</t>
        </is>
      </c>
      <c r="H32" t="n">
        <v>400000</v>
      </c>
      <c r="J32" s="28" t="n">
        <v>45254</v>
      </c>
      <c r="K32" t="inlineStr">
        <is>
          <t>Pago</t>
        </is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400000</v>
      </c>
      <c r="R32" t="n">
        <v>0</v>
      </c>
      <c r="S32" t="n">
        <v>400000</v>
      </c>
      <c r="T32" s="28" t="n">
        <v>45254</v>
      </c>
      <c r="U32" s="28" t="n">
        <v>45345</v>
      </c>
      <c r="V32" t="n">
        <v>0</v>
      </c>
      <c r="W32" s="29" t="n"/>
      <c r="X32" s="29" t="n"/>
      <c r="Y32" t="n">
        <v>0</v>
      </c>
      <c r="Z32" s="29" t="n"/>
      <c r="AA32" s="29" t="n"/>
      <c r="AB32" t="n">
        <v>0</v>
      </c>
      <c r="AC32" s="29" t="n"/>
      <c r="AD32" s="29" t="n"/>
      <c r="AE32" t="n">
        <v>0</v>
      </c>
      <c r="AF32" s="29" t="n"/>
      <c r="AG32" s="29" t="n"/>
    </row>
    <row r="33">
      <c r="A33" t="n">
        <v>787</v>
      </c>
      <c r="B33" t="n">
        <v>122</v>
      </c>
      <c r="C33" t="inlineStr">
        <is>
          <t>Arcos</t>
        </is>
      </c>
      <c r="D33" t="inlineStr">
        <is>
          <t>Diageo</t>
        </is>
      </c>
      <c r="E33" t="inlineStr">
        <is>
          <t>Patrocínio</t>
        </is>
      </c>
      <c r="H33" t="n">
        <v>200000</v>
      </c>
      <c r="J33" s="28" t="n">
        <v>45254</v>
      </c>
      <c r="K33" t="inlineStr">
        <is>
          <t>Parcial</t>
        </is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200000</v>
      </c>
      <c r="R33" t="n">
        <v>0</v>
      </c>
      <c r="S33" t="n">
        <v>75000</v>
      </c>
      <c r="T33" s="28" t="n">
        <v>45401</v>
      </c>
      <c r="U33" s="28" t="n">
        <v>45401</v>
      </c>
      <c r="V33" t="n">
        <v>75000</v>
      </c>
      <c r="W33" s="28" t="n">
        <v>45404</v>
      </c>
      <c r="X33" s="28" t="n">
        <v>45429</v>
      </c>
      <c r="Y33" t="n">
        <v>50000</v>
      </c>
      <c r="Z33" s="28" t="n">
        <v>45404</v>
      </c>
      <c r="AA33" s="29" t="n"/>
      <c r="AB33" t="n">
        <v>0</v>
      </c>
      <c r="AC33" s="29" t="n"/>
      <c r="AD33" s="29" t="n"/>
      <c r="AE33" t="n">
        <v>0</v>
      </c>
      <c r="AF33" s="29" t="n"/>
      <c r="AG33" s="29" t="n"/>
    </row>
    <row r="34">
      <c r="A34" t="n">
        <v>788</v>
      </c>
      <c r="B34" t="n">
        <v>122</v>
      </c>
      <c r="C34" t="inlineStr">
        <is>
          <t>Arcos</t>
        </is>
      </c>
      <c r="D34" t="inlineStr">
        <is>
          <t>Diageo</t>
        </is>
      </c>
      <c r="E34" t="inlineStr">
        <is>
          <t>Patrocínio</t>
        </is>
      </c>
      <c r="H34" t="n">
        <v>80000</v>
      </c>
      <c r="J34" s="28" t="n">
        <v>45343</v>
      </c>
      <c r="K34" t="inlineStr">
        <is>
          <t>Pago</t>
        </is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80000</v>
      </c>
      <c r="R34" t="n">
        <v>0</v>
      </c>
      <c r="S34" t="n">
        <v>80000</v>
      </c>
      <c r="T34" s="28" t="n">
        <v>45321</v>
      </c>
      <c r="U34" s="28" t="n">
        <v>45506</v>
      </c>
      <c r="V34" t="n">
        <v>0</v>
      </c>
      <c r="W34" s="29" t="n"/>
      <c r="X34" s="29" t="n"/>
      <c r="Y34" t="n">
        <v>0</v>
      </c>
      <c r="Z34" s="29" t="n"/>
      <c r="AA34" s="29" t="n"/>
      <c r="AB34" t="n">
        <v>0</v>
      </c>
      <c r="AC34" s="29" t="n"/>
      <c r="AD34" s="29" t="n"/>
      <c r="AE34" t="n">
        <v>0</v>
      </c>
      <c r="AF34" s="29" t="n"/>
      <c r="AG34" s="29" t="n"/>
    </row>
    <row r="35">
      <c r="A35" t="n">
        <v>789</v>
      </c>
      <c r="B35" t="n">
        <v>122</v>
      </c>
      <c r="C35" t="inlineStr">
        <is>
          <t>Arcos</t>
        </is>
      </c>
      <c r="D35" t="inlineStr">
        <is>
          <t>Diageo</t>
        </is>
      </c>
      <c r="E35" t="inlineStr">
        <is>
          <t>Patrocínio</t>
        </is>
      </c>
      <c r="H35" t="n">
        <v>20000</v>
      </c>
      <c r="J35" s="28" t="n">
        <v>45381</v>
      </c>
      <c r="K35" t="inlineStr">
        <is>
          <t>Pago</t>
        </is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20000</v>
      </c>
      <c r="R35" t="n">
        <v>0</v>
      </c>
      <c r="S35" t="n">
        <v>20000</v>
      </c>
      <c r="T35" s="28" t="n">
        <v>45381</v>
      </c>
      <c r="U35" s="28" t="n">
        <v>45394</v>
      </c>
      <c r="V35" t="n">
        <v>0</v>
      </c>
      <c r="W35" s="29" t="n"/>
      <c r="X35" s="29" t="n"/>
      <c r="Y35" t="n">
        <v>0</v>
      </c>
      <c r="Z35" s="29" t="n"/>
      <c r="AA35" s="29" t="n"/>
      <c r="AB35" t="n">
        <v>0</v>
      </c>
      <c r="AC35" s="29" t="n"/>
      <c r="AD35" s="29" t="n"/>
      <c r="AE35" t="n">
        <v>0</v>
      </c>
      <c r="AF35" s="29" t="n"/>
      <c r="AG35" s="29" t="n"/>
    </row>
    <row r="36">
      <c r="A36" t="n">
        <v>790</v>
      </c>
      <c r="B36" t="n">
        <v>122</v>
      </c>
      <c r="C36" t="inlineStr">
        <is>
          <t>Arcos</t>
        </is>
      </c>
      <c r="D36" t="inlineStr">
        <is>
          <t>Diageo</t>
        </is>
      </c>
      <c r="E36" t="inlineStr">
        <is>
          <t>Patrocínio</t>
        </is>
      </c>
      <c r="H36" t="n">
        <v>50000</v>
      </c>
      <c r="J36" s="28" t="n">
        <v>45595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50000</v>
      </c>
      <c r="R36" t="n">
        <v>0</v>
      </c>
      <c r="S36" t="n">
        <v>50000</v>
      </c>
      <c r="T36" s="28" t="n">
        <v>45595</v>
      </c>
      <c r="U36" s="29" t="n"/>
      <c r="V36" t="n">
        <v>0</v>
      </c>
      <c r="W36" s="29" t="n"/>
      <c r="X36" s="29" t="n"/>
      <c r="Y36" t="n">
        <v>0</v>
      </c>
      <c r="Z36" s="29" t="n"/>
      <c r="AA36" s="29" t="n"/>
      <c r="AB36" t="n">
        <v>0</v>
      </c>
      <c r="AC36" s="29" t="n"/>
      <c r="AD36" s="29" t="n"/>
      <c r="AE36" t="n">
        <v>0</v>
      </c>
      <c r="AF36" s="29" t="n"/>
      <c r="AG36" s="29" t="n"/>
    </row>
    <row r="37">
      <c r="A37" t="n">
        <v>791</v>
      </c>
      <c r="B37" t="n">
        <v>122</v>
      </c>
      <c r="C37" t="inlineStr">
        <is>
          <t>Arcos</t>
        </is>
      </c>
      <c r="D37" t="inlineStr">
        <is>
          <t>Diageo</t>
        </is>
      </c>
      <c r="E37" t="inlineStr">
        <is>
          <t>Patrocínio</t>
        </is>
      </c>
      <c r="H37" t="n">
        <v>45000</v>
      </c>
      <c r="J37" s="28" t="n">
        <v>45352</v>
      </c>
      <c r="K37" t="inlineStr">
        <is>
          <t>Pago</t>
        </is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45000</v>
      </c>
      <c r="R37" t="n">
        <v>0</v>
      </c>
      <c r="S37" t="n">
        <v>29265.75</v>
      </c>
      <c r="T37" s="28" t="n">
        <v>45373</v>
      </c>
      <c r="U37" s="28" t="n">
        <v>45373</v>
      </c>
      <c r="V37" t="n">
        <v>0</v>
      </c>
      <c r="W37" s="29" t="n"/>
      <c r="X37" s="29" t="n"/>
      <c r="Y37" t="n">
        <v>0</v>
      </c>
      <c r="Z37" s="29" t="n"/>
      <c r="AA37" s="29" t="n"/>
      <c r="AB37" t="n">
        <v>0</v>
      </c>
      <c r="AC37" s="29" t="n"/>
      <c r="AD37" s="29" t="n"/>
      <c r="AE37" t="n">
        <v>0</v>
      </c>
      <c r="AF37" s="29" t="n"/>
      <c r="AG37" s="29" t="n"/>
    </row>
    <row r="38">
      <c r="A38" t="n">
        <v>792</v>
      </c>
      <c r="B38" t="n">
        <v>122</v>
      </c>
      <c r="C38" t="inlineStr">
        <is>
          <t>Arcos</t>
        </is>
      </c>
      <c r="D38" t="inlineStr">
        <is>
          <t>Diageo</t>
        </is>
      </c>
      <c r="E38" t="inlineStr">
        <is>
          <t>Patrocínio</t>
        </is>
      </c>
      <c r="H38" t="n">
        <v>45000</v>
      </c>
      <c r="J38" s="28" t="n">
        <v>45444</v>
      </c>
      <c r="K38" t="inlineStr">
        <is>
          <t>Pago</t>
        </is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45000</v>
      </c>
      <c r="R38" t="n">
        <v>0</v>
      </c>
      <c r="S38" t="n">
        <v>45000</v>
      </c>
      <c r="T38" s="28" t="n">
        <v>45464</v>
      </c>
      <c r="U38" s="28" t="n">
        <v>45457</v>
      </c>
      <c r="V38" t="n">
        <v>0</v>
      </c>
      <c r="W38" s="29" t="n"/>
      <c r="X38" s="29" t="n"/>
      <c r="Y38" t="n">
        <v>0</v>
      </c>
      <c r="Z38" s="29" t="n"/>
      <c r="AA38" s="29" t="n"/>
      <c r="AB38" t="n">
        <v>0</v>
      </c>
      <c r="AC38" s="29" t="n"/>
      <c r="AD38" s="29" t="n"/>
      <c r="AE38" t="n">
        <v>0</v>
      </c>
      <c r="AF38" s="29" t="n"/>
      <c r="AG38" s="29" t="n"/>
    </row>
    <row r="39">
      <c r="A39" t="n">
        <v>793</v>
      </c>
      <c r="B39" t="n">
        <v>122</v>
      </c>
      <c r="C39" t="inlineStr">
        <is>
          <t>Arcos</t>
        </is>
      </c>
      <c r="D39" t="inlineStr">
        <is>
          <t>Diageo</t>
        </is>
      </c>
      <c r="E39" t="inlineStr">
        <is>
          <t>Patrocínio</t>
        </is>
      </c>
      <c r="H39" t="n">
        <v>45000</v>
      </c>
      <c r="J39" s="28" t="n">
        <v>45536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45000</v>
      </c>
      <c r="R39" t="n">
        <v>0</v>
      </c>
      <c r="S39" t="n">
        <v>45000</v>
      </c>
      <c r="T39" s="28" t="n">
        <v>45536</v>
      </c>
      <c r="U39" s="29" t="n"/>
      <c r="V39" t="n">
        <v>0</v>
      </c>
      <c r="W39" s="29" t="n"/>
      <c r="X39" s="29" t="n"/>
      <c r="Y39" t="n">
        <v>0</v>
      </c>
      <c r="Z39" s="29" t="n"/>
      <c r="AA39" s="29" t="n"/>
      <c r="AB39" t="n">
        <v>0</v>
      </c>
      <c r="AC39" s="29" t="n"/>
      <c r="AD39" s="29" t="n"/>
      <c r="AE39" t="n">
        <v>0</v>
      </c>
      <c r="AF39" s="29" t="n"/>
      <c r="AG39" s="29" t="n"/>
    </row>
    <row r="40">
      <c r="A40" t="n">
        <v>794</v>
      </c>
      <c r="B40" t="n">
        <v>122</v>
      </c>
      <c r="C40" t="inlineStr">
        <is>
          <t>Arcos</t>
        </is>
      </c>
      <c r="D40" t="inlineStr">
        <is>
          <t>Diageo</t>
        </is>
      </c>
      <c r="E40" t="inlineStr">
        <is>
          <t>Patrocínio</t>
        </is>
      </c>
      <c r="H40" t="n">
        <v>45000</v>
      </c>
      <c r="J40" s="28" t="n">
        <v>45627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45000</v>
      </c>
      <c r="R40" t="n">
        <v>0</v>
      </c>
      <c r="S40" t="n">
        <v>45000</v>
      </c>
      <c r="T40" s="28" t="n">
        <v>45627</v>
      </c>
      <c r="U40" s="29" t="n"/>
      <c r="V40" t="n">
        <v>0</v>
      </c>
      <c r="W40" s="29" t="n"/>
      <c r="X40" s="29" t="n"/>
      <c r="Y40" t="n">
        <v>0</v>
      </c>
      <c r="Z40" s="29" t="n"/>
      <c r="AA40" s="29" t="n"/>
      <c r="AB40" t="n">
        <v>0</v>
      </c>
      <c r="AC40" s="29" t="n"/>
      <c r="AD40" s="29" t="n"/>
      <c r="AE40" t="n">
        <v>0</v>
      </c>
      <c r="AF40" s="29" t="n"/>
      <c r="AG40" s="29" t="n"/>
    </row>
    <row r="41">
      <c r="A41" t="n">
        <v>795</v>
      </c>
      <c r="B41" t="n">
        <v>122</v>
      </c>
      <c r="C41" t="inlineStr">
        <is>
          <t>Arcos</t>
        </is>
      </c>
      <c r="D41" t="inlineStr">
        <is>
          <t>Diageo</t>
        </is>
      </c>
      <c r="E41" t="inlineStr">
        <is>
          <t>Patrocínio</t>
        </is>
      </c>
      <c r="H41" t="n">
        <v>45000</v>
      </c>
      <c r="J41" s="28" t="n">
        <v>45717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45000</v>
      </c>
      <c r="R41" t="n">
        <v>0</v>
      </c>
      <c r="S41" t="n">
        <v>45000</v>
      </c>
      <c r="T41" s="28" t="n">
        <v>45717</v>
      </c>
      <c r="U41" s="29" t="n"/>
      <c r="V41" t="n">
        <v>0</v>
      </c>
      <c r="W41" s="29" t="n"/>
      <c r="X41" s="29" t="n"/>
      <c r="Y41" t="n">
        <v>0</v>
      </c>
      <c r="Z41" s="29" t="n"/>
      <c r="AA41" s="29" t="n"/>
      <c r="AB41" t="n">
        <v>0</v>
      </c>
      <c r="AC41" s="29" t="n"/>
      <c r="AD41" s="29" t="n"/>
      <c r="AE41" t="n">
        <v>0</v>
      </c>
      <c r="AF41" s="29" t="n"/>
      <c r="AG41" s="29" t="n"/>
    </row>
    <row r="42">
      <c r="A42" t="n">
        <v>796</v>
      </c>
      <c r="B42" t="n">
        <v>122</v>
      </c>
      <c r="C42" t="inlineStr">
        <is>
          <t>Arcos</t>
        </is>
      </c>
      <c r="D42" t="inlineStr">
        <is>
          <t>Diageo</t>
        </is>
      </c>
      <c r="E42" t="inlineStr">
        <is>
          <t>Patrocínio</t>
        </is>
      </c>
      <c r="H42" t="n">
        <v>80000</v>
      </c>
      <c r="J42" s="28" t="n">
        <v>45809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80000</v>
      </c>
      <c r="R42" t="n">
        <v>0</v>
      </c>
      <c r="S42" t="n">
        <v>80000</v>
      </c>
      <c r="T42" s="28" t="n">
        <v>45809</v>
      </c>
      <c r="U42" s="29" t="n"/>
      <c r="V42" t="n">
        <v>0</v>
      </c>
      <c r="W42" s="29" t="n"/>
      <c r="X42" s="29" t="n"/>
      <c r="Y42" t="n">
        <v>0</v>
      </c>
      <c r="Z42" s="29" t="n"/>
      <c r="AA42" s="29" t="n"/>
      <c r="AB42" t="n">
        <v>0</v>
      </c>
      <c r="AC42" s="29" t="n"/>
      <c r="AD42" s="29" t="n"/>
      <c r="AE42" t="n">
        <v>0</v>
      </c>
      <c r="AF42" s="29" t="n"/>
      <c r="AG42" s="29" t="n"/>
    </row>
    <row r="43">
      <c r="A43" t="n">
        <v>797</v>
      </c>
      <c r="B43" t="n">
        <v>122</v>
      </c>
      <c r="C43" t="inlineStr">
        <is>
          <t>Arcos</t>
        </is>
      </c>
      <c r="D43" t="inlineStr">
        <is>
          <t>FABRICA DE BARES SERVIÇOS LTDA</t>
        </is>
      </c>
      <c r="E43" t="inlineStr">
        <is>
          <t>Eventos</t>
        </is>
      </c>
      <c r="H43" t="n">
        <v>8073.18</v>
      </c>
      <c r="J43" s="28" t="n">
        <v>45322</v>
      </c>
      <c r="K43" t="inlineStr">
        <is>
          <t>Pago</t>
        </is>
      </c>
      <c r="L43" t="n">
        <v>8073.18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8073.18</v>
      </c>
      <c r="T43" s="28" t="n">
        <v>45322</v>
      </c>
      <c r="U43" s="28" t="n">
        <v>45446</v>
      </c>
      <c r="V43" t="n">
        <v>0</v>
      </c>
      <c r="W43" s="29" t="n"/>
      <c r="X43" s="29" t="n"/>
      <c r="Y43" t="n">
        <v>0</v>
      </c>
      <c r="Z43" s="29" t="n"/>
      <c r="AA43" s="29" t="n"/>
      <c r="AB43" t="n">
        <v>0</v>
      </c>
      <c r="AC43" s="29" t="n"/>
      <c r="AD43" s="29" t="n"/>
      <c r="AE43" t="n">
        <v>0</v>
      </c>
      <c r="AF43" s="29" t="n"/>
      <c r="AG43" s="29" t="n"/>
    </row>
    <row r="44">
      <c r="A44" t="n">
        <v>858</v>
      </c>
      <c r="B44" t="n">
        <v>122</v>
      </c>
      <c r="C44" t="inlineStr">
        <is>
          <t>Arcos</t>
        </is>
      </c>
      <c r="D44" t="inlineStr">
        <is>
          <t>ALESSANDRO COSTA RAMOS EIRELI</t>
        </is>
      </c>
      <c r="E44" t="inlineStr">
        <is>
          <t>Eventos</t>
        </is>
      </c>
      <c r="F44" t="n">
        <v>2742</v>
      </c>
      <c r="G44" t="inlineStr">
        <is>
          <t>GRAVAÇÃO CLIPE FALAMANSA</t>
        </is>
      </c>
      <c r="H44" t="n">
        <v>7500</v>
      </c>
      <c r="J44" s="28" t="n">
        <v>45368</v>
      </c>
      <c r="K44" t="inlineStr">
        <is>
          <t>Pago</t>
        </is>
      </c>
      <c r="L44" t="n">
        <v>7500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7500</v>
      </c>
      <c r="T44" s="28" t="n">
        <v>45362</v>
      </c>
      <c r="U44" s="28" t="n">
        <v>45362</v>
      </c>
      <c r="V44" t="n">
        <v>0</v>
      </c>
      <c r="W44" s="29" t="n"/>
      <c r="X44" s="29" t="n"/>
      <c r="Y44" t="n">
        <v>0</v>
      </c>
      <c r="Z44" s="29" t="n"/>
      <c r="AA44" s="29" t="n"/>
      <c r="AB44" t="n">
        <v>0</v>
      </c>
      <c r="AC44" s="29" t="n"/>
      <c r="AD44" s="29" t="n"/>
      <c r="AE44" t="n">
        <v>0</v>
      </c>
      <c r="AF44" s="29" t="n"/>
      <c r="AG44" s="29" t="n"/>
    </row>
    <row r="45">
      <c r="A45" t="n">
        <v>921</v>
      </c>
      <c r="B45" t="n">
        <v>122</v>
      </c>
      <c r="C45" t="inlineStr">
        <is>
          <t>Arcos</t>
        </is>
      </c>
      <c r="D45" t="inlineStr">
        <is>
          <t>Manolita 1692</t>
        </is>
      </c>
      <c r="E45" t="inlineStr">
        <is>
          <t>Eventos</t>
        </is>
      </c>
      <c r="F45" t="n">
        <v>1649</v>
      </c>
      <c r="G45" t="inlineStr">
        <is>
          <t>FESTA FECHADA</t>
        </is>
      </c>
      <c r="H45" t="n">
        <v>180000</v>
      </c>
      <c r="J45" s="28" t="n">
        <v>45395</v>
      </c>
      <c r="K45" t="inlineStr">
        <is>
          <t>Pago</t>
        </is>
      </c>
      <c r="L45" t="n">
        <v>160000</v>
      </c>
      <c r="M45" t="n">
        <v>0</v>
      </c>
      <c r="N45" t="n">
        <v>0</v>
      </c>
      <c r="O45" t="n">
        <v>0</v>
      </c>
      <c r="P45" t="n">
        <v>20000</v>
      </c>
      <c r="Q45" t="n">
        <v>0</v>
      </c>
      <c r="R45" t="n">
        <v>0</v>
      </c>
      <c r="S45" t="n">
        <v>20000</v>
      </c>
      <c r="T45" s="28" t="n">
        <v>45324</v>
      </c>
      <c r="U45" s="28" t="n">
        <v>45324</v>
      </c>
      <c r="V45" t="n">
        <v>40000</v>
      </c>
      <c r="W45" s="28" t="n">
        <v>45327</v>
      </c>
      <c r="X45" s="28" t="n">
        <v>45328</v>
      </c>
      <c r="Y45" t="n">
        <v>40000</v>
      </c>
      <c r="Z45" s="28" t="n">
        <v>45371</v>
      </c>
      <c r="AA45" s="28" t="n">
        <v>45371</v>
      </c>
      <c r="AB45" t="n">
        <v>20000</v>
      </c>
      <c r="AC45" s="28" t="n">
        <v>45371</v>
      </c>
      <c r="AD45" s="28" t="n">
        <v>45373</v>
      </c>
      <c r="AE45" t="n">
        <v>60000</v>
      </c>
      <c r="AF45" s="28" t="n">
        <v>45383</v>
      </c>
      <c r="AG45" s="28" t="n">
        <v>45391</v>
      </c>
    </row>
    <row r="46">
      <c r="A46" t="n">
        <v>1018</v>
      </c>
      <c r="B46" t="n">
        <v>122</v>
      </c>
      <c r="C46" t="inlineStr">
        <is>
          <t>Arcos</t>
        </is>
      </c>
      <c r="D46" t="inlineStr">
        <is>
          <t>GUPY</t>
        </is>
      </c>
      <c r="E46" t="inlineStr">
        <is>
          <t>Eventos</t>
        </is>
      </c>
      <c r="H46" t="n">
        <v>27842.41</v>
      </c>
      <c r="J46" s="28" t="n">
        <v>45406</v>
      </c>
      <c r="K46" t="inlineStr">
        <is>
          <t>Pago</t>
        </is>
      </c>
      <c r="L46" t="n">
        <v>27842.41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25871.27</v>
      </c>
      <c r="T46" s="28" t="n">
        <v>45400</v>
      </c>
      <c r="U46" s="28" t="n">
        <v>45400</v>
      </c>
      <c r="V46" t="n">
        <v>1971.14</v>
      </c>
      <c r="W46" s="28" t="n">
        <v>45470</v>
      </c>
      <c r="X46" s="28" t="n">
        <v>45470</v>
      </c>
      <c r="Y46" t="n">
        <v>0</v>
      </c>
      <c r="Z46" s="29" t="n"/>
      <c r="AA46" s="29" t="n"/>
      <c r="AB46" t="n">
        <v>0</v>
      </c>
      <c r="AC46" s="29" t="n"/>
      <c r="AD46" s="29" t="n"/>
      <c r="AE46" t="n">
        <v>0</v>
      </c>
      <c r="AF46" s="29" t="n"/>
      <c r="AG46" s="29" t="n"/>
    </row>
    <row r="47">
      <c r="A47" t="n">
        <v>1037</v>
      </c>
      <c r="B47" t="n">
        <v>122</v>
      </c>
      <c r="C47" t="inlineStr">
        <is>
          <t>Arcos</t>
        </is>
      </c>
      <c r="D47" t="inlineStr">
        <is>
          <t>ZOOP TECNOLOGIA &amp; INSTITUICAO DE PAGAMENTO S.A</t>
        </is>
      </c>
      <c r="E47" t="inlineStr">
        <is>
          <t>Bilheteria</t>
        </is>
      </c>
      <c r="H47" t="n">
        <v>117.96</v>
      </c>
      <c r="J47" s="28" t="n">
        <v>45383</v>
      </c>
      <c r="K47" t="inlineStr">
        <is>
          <t>Pago</t>
        </is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117.96</v>
      </c>
      <c r="T47" s="28" t="n">
        <v>45383</v>
      </c>
      <c r="U47" s="28" t="n">
        <v>45383</v>
      </c>
      <c r="V47" t="n">
        <v>0</v>
      </c>
      <c r="W47" s="29" t="n"/>
      <c r="X47" s="29" t="n"/>
      <c r="Y47" t="n">
        <v>0</v>
      </c>
      <c r="Z47" s="29" t="n"/>
      <c r="AA47" s="29" t="n"/>
      <c r="AB47" t="n">
        <v>0</v>
      </c>
      <c r="AC47" s="29" t="n"/>
      <c r="AD47" s="29" t="n"/>
      <c r="AE47" t="n">
        <v>0</v>
      </c>
      <c r="AF47" s="29" t="n"/>
      <c r="AG47" s="29" t="n"/>
    </row>
    <row r="48">
      <c r="A48" t="n">
        <v>1038</v>
      </c>
      <c r="B48" t="n">
        <v>122</v>
      </c>
      <c r="C48" t="inlineStr">
        <is>
          <t>Arcos</t>
        </is>
      </c>
      <c r="D48" t="inlineStr">
        <is>
          <t>ZOOP TECNOLOGIA &amp; INSTITUICAO DE PAGAMENTO S.A</t>
        </is>
      </c>
      <c r="E48" t="inlineStr">
        <is>
          <t>Bilheteria</t>
        </is>
      </c>
      <c r="H48" t="n">
        <v>59.24</v>
      </c>
      <c r="J48" s="28" t="n">
        <v>45386</v>
      </c>
      <c r="K48" t="inlineStr">
        <is>
          <t>Pago</t>
        </is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59.24</v>
      </c>
      <c r="T48" s="28" t="n">
        <v>45386</v>
      </c>
      <c r="U48" s="28" t="n">
        <v>45386</v>
      </c>
      <c r="V48" t="n">
        <v>0</v>
      </c>
      <c r="W48" s="29" t="n"/>
      <c r="X48" s="29" t="n"/>
      <c r="Y48" t="n">
        <v>0</v>
      </c>
      <c r="Z48" s="29" t="n"/>
      <c r="AA48" s="29" t="n"/>
      <c r="AB48" t="n">
        <v>0</v>
      </c>
      <c r="AC48" s="29" t="n"/>
      <c r="AD48" s="29" t="n"/>
      <c r="AE48" t="n">
        <v>0</v>
      </c>
      <c r="AF48" s="29" t="n"/>
      <c r="AG48" s="29" t="n"/>
    </row>
    <row r="49">
      <c r="A49" t="n">
        <v>1039</v>
      </c>
      <c r="B49" t="n">
        <v>122</v>
      </c>
      <c r="C49" t="inlineStr">
        <is>
          <t>Arcos</t>
        </is>
      </c>
      <c r="D49" t="inlineStr">
        <is>
          <t>ZOOP TECNOLOGIA &amp; INSTITUICAO DE PAGAMENTO S.A</t>
        </is>
      </c>
      <c r="E49" t="inlineStr">
        <is>
          <t>Bilheteria</t>
        </is>
      </c>
      <c r="H49" t="n">
        <v>29.14</v>
      </c>
      <c r="J49" s="28" t="n">
        <v>45387</v>
      </c>
      <c r="K49" t="inlineStr">
        <is>
          <t>Pago</t>
        </is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29.14</v>
      </c>
      <c r="T49" s="28" t="n">
        <v>45387</v>
      </c>
      <c r="U49" s="28" t="n">
        <v>45387</v>
      </c>
      <c r="V49" t="n">
        <v>0</v>
      </c>
      <c r="W49" s="29" t="n"/>
      <c r="X49" s="29" t="n"/>
      <c r="Y49" t="n">
        <v>0</v>
      </c>
      <c r="Z49" s="29" t="n"/>
      <c r="AA49" s="29" t="n"/>
      <c r="AB49" t="n">
        <v>0</v>
      </c>
      <c r="AC49" s="29" t="n"/>
      <c r="AD49" s="29" t="n"/>
      <c r="AE49" t="n">
        <v>0</v>
      </c>
      <c r="AF49" s="29" t="n"/>
      <c r="AG49" s="29" t="n"/>
    </row>
    <row r="50">
      <c r="A50" t="n">
        <v>1047</v>
      </c>
      <c r="B50" t="n">
        <v>122</v>
      </c>
      <c r="C50" t="inlineStr">
        <is>
          <t>Arcos</t>
        </is>
      </c>
      <c r="D50" t="inlineStr">
        <is>
          <t>ALELO</t>
        </is>
      </c>
      <c r="E50" t="inlineStr">
        <is>
          <t>Voucher</t>
        </is>
      </c>
      <c r="H50" t="n">
        <v>144.65</v>
      </c>
      <c r="J50" s="29" t="n"/>
      <c r="K50" t="inlineStr">
        <is>
          <t>Pago</t>
        </is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144.65</v>
      </c>
      <c r="T50" s="28" t="n">
        <v>45391</v>
      </c>
      <c r="U50" s="28" t="n">
        <v>45391</v>
      </c>
      <c r="V50" t="n">
        <v>0</v>
      </c>
      <c r="W50" s="29" t="n"/>
      <c r="X50" s="29" t="n"/>
      <c r="Y50" t="n">
        <v>0</v>
      </c>
      <c r="Z50" s="29" t="n"/>
      <c r="AA50" s="29" t="n"/>
      <c r="AB50" t="n">
        <v>0</v>
      </c>
      <c r="AC50" s="29" t="n"/>
      <c r="AD50" s="29" t="n"/>
      <c r="AE50" t="n">
        <v>0</v>
      </c>
      <c r="AF50" s="29" t="n"/>
      <c r="AG50" s="29" t="n"/>
    </row>
    <row r="51">
      <c r="A51" t="n">
        <v>1048</v>
      </c>
      <c r="B51" t="n">
        <v>122</v>
      </c>
      <c r="C51" t="inlineStr">
        <is>
          <t>Arcos</t>
        </is>
      </c>
      <c r="D51" t="inlineStr">
        <is>
          <t>ALELO</t>
        </is>
      </c>
      <c r="E51" t="inlineStr">
        <is>
          <t>Voucher</t>
        </is>
      </c>
      <c r="H51" t="n">
        <v>540.11</v>
      </c>
      <c r="J51" s="28" t="n">
        <v>45390</v>
      </c>
      <c r="K51" t="inlineStr">
        <is>
          <t>Pago</t>
        </is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540.11</v>
      </c>
      <c r="T51" s="28" t="n">
        <v>45390</v>
      </c>
      <c r="U51" s="28" t="n">
        <v>45390</v>
      </c>
      <c r="V51" t="n">
        <v>0</v>
      </c>
      <c r="W51" s="29" t="n"/>
      <c r="X51" s="29" t="n"/>
      <c r="Y51" t="n">
        <v>0</v>
      </c>
      <c r="Z51" s="29" t="n"/>
      <c r="AA51" s="29" t="n"/>
      <c r="AB51" t="n">
        <v>0</v>
      </c>
      <c r="AC51" s="29" t="n"/>
      <c r="AD51" s="29" t="n"/>
      <c r="AE51" t="n">
        <v>0</v>
      </c>
      <c r="AF51" s="29" t="n"/>
      <c r="AG51" s="29" t="n"/>
    </row>
    <row r="52">
      <c r="A52" t="n">
        <v>1049</v>
      </c>
      <c r="B52" t="n">
        <v>122</v>
      </c>
      <c r="C52" t="inlineStr">
        <is>
          <t>Arcos</t>
        </is>
      </c>
      <c r="D52" t="inlineStr">
        <is>
          <t>ZOOP TECNOLOGIA &amp; INSTITUICAO DE PAGAMENTO S.A</t>
        </is>
      </c>
      <c r="E52" t="inlineStr">
        <is>
          <t>Bilheteria</t>
        </is>
      </c>
      <c r="H52" t="n">
        <v>88.86</v>
      </c>
      <c r="J52" s="29" t="n"/>
      <c r="K52" t="inlineStr">
        <is>
          <t>Pago</t>
        </is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88.86</v>
      </c>
      <c r="T52" s="28" t="n">
        <v>45390</v>
      </c>
      <c r="U52" s="28" t="n">
        <v>45390</v>
      </c>
      <c r="V52" t="n">
        <v>0</v>
      </c>
      <c r="W52" s="29" t="n"/>
      <c r="X52" s="29" t="n"/>
      <c r="Y52" t="n">
        <v>0</v>
      </c>
      <c r="Z52" s="29" t="n"/>
      <c r="AA52" s="29" t="n"/>
      <c r="AB52" t="n">
        <v>0</v>
      </c>
      <c r="AC52" s="29" t="n"/>
      <c r="AD52" s="29" t="n"/>
      <c r="AE52" t="n">
        <v>0</v>
      </c>
      <c r="AF52" s="29" t="n"/>
      <c r="AG52" s="29" t="n"/>
    </row>
    <row r="53">
      <c r="A53" t="n">
        <v>1053</v>
      </c>
      <c r="B53" t="n">
        <v>122</v>
      </c>
      <c r="C53" t="inlineStr">
        <is>
          <t>Arcos</t>
        </is>
      </c>
      <c r="D53" t="inlineStr">
        <is>
          <t>ALELO</t>
        </is>
      </c>
      <c r="E53" t="inlineStr">
        <is>
          <t>Voucher</t>
        </is>
      </c>
      <c r="H53" t="n">
        <v>53.42</v>
      </c>
      <c r="J53" s="28" t="n">
        <v>45392</v>
      </c>
      <c r="K53" t="inlineStr">
        <is>
          <t>Pago</t>
        </is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53.42</v>
      </c>
      <c r="T53" s="28" t="n">
        <v>45392</v>
      </c>
      <c r="U53" s="28" t="n">
        <v>45392</v>
      </c>
      <c r="V53" t="n">
        <v>0</v>
      </c>
      <c r="W53" s="29" t="n"/>
      <c r="X53" s="29" t="n"/>
      <c r="Y53" t="n">
        <v>0</v>
      </c>
      <c r="Z53" s="29" t="n"/>
      <c r="AA53" s="29" t="n"/>
      <c r="AB53" t="n">
        <v>0</v>
      </c>
      <c r="AC53" s="29" t="n"/>
      <c r="AD53" s="29" t="n"/>
      <c r="AE53" t="n">
        <v>0</v>
      </c>
      <c r="AF53" s="29" t="n"/>
      <c r="AG53" s="29" t="n"/>
    </row>
    <row r="54">
      <c r="A54" t="n">
        <v>1056</v>
      </c>
      <c r="B54" t="n">
        <v>122</v>
      </c>
      <c r="C54" t="inlineStr">
        <is>
          <t>Arcos</t>
        </is>
      </c>
      <c r="D54" t="inlineStr">
        <is>
          <t>KZEMOS BRASIL EVENTOS LTDA</t>
        </is>
      </c>
      <c r="E54" t="inlineStr">
        <is>
          <t>Bilheteria</t>
        </is>
      </c>
      <c r="H54" t="n">
        <v>2307.55</v>
      </c>
      <c r="J54" s="28" t="n">
        <v>45392</v>
      </c>
      <c r="K54" t="inlineStr">
        <is>
          <t>Pago</t>
        </is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2307.55</v>
      </c>
      <c r="T54" s="28" t="n">
        <v>45392</v>
      </c>
      <c r="U54" s="28" t="n">
        <v>45392</v>
      </c>
      <c r="V54" t="n">
        <v>0</v>
      </c>
      <c r="W54" s="29" t="n"/>
      <c r="X54" s="29" t="n"/>
      <c r="Y54" t="n">
        <v>0</v>
      </c>
      <c r="Z54" s="29" t="n"/>
      <c r="AA54" s="29" t="n"/>
      <c r="AB54" t="n">
        <v>0</v>
      </c>
      <c r="AC54" s="29" t="n"/>
      <c r="AD54" s="29" t="n"/>
      <c r="AE54" t="n">
        <v>0</v>
      </c>
      <c r="AF54" s="29" t="n"/>
      <c r="AG54" s="29" t="n"/>
    </row>
    <row r="55">
      <c r="A55" t="n">
        <v>1068</v>
      </c>
      <c r="B55" t="n">
        <v>122</v>
      </c>
      <c r="C55" t="inlineStr">
        <is>
          <t>Arcos</t>
        </is>
      </c>
      <c r="D55" t="inlineStr">
        <is>
          <t>NETFLIX MÉXICO</t>
        </is>
      </c>
      <c r="E55" t="inlineStr">
        <is>
          <t>Eventos</t>
        </is>
      </c>
      <c r="F55" t="n">
        <v>2941</v>
      </c>
      <c r="G55" t="inlineStr">
        <is>
          <t>EXPERIÊNCIA ARCOS E LOVE</t>
        </is>
      </c>
      <c r="H55" t="n">
        <v>8580</v>
      </c>
      <c r="J55" s="28" t="n">
        <v>45392</v>
      </c>
      <c r="K55" t="inlineStr">
        <is>
          <t>Pago</t>
        </is>
      </c>
      <c r="L55" t="n">
        <v>8060</v>
      </c>
      <c r="M55" t="n">
        <v>0</v>
      </c>
      <c r="N55" t="n">
        <v>0</v>
      </c>
      <c r="O55" t="n">
        <v>520</v>
      </c>
      <c r="P55" t="n">
        <v>0</v>
      </c>
      <c r="Q55" t="n">
        <v>0</v>
      </c>
      <c r="R55" t="n">
        <v>0</v>
      </c>
      <c r="S55" t="n">
        <v>8580</v>
      </c>
      <c r="T55" s="28" t="n">
        <v>45391</v>
      </c>
      <c r="U55" s="28" t="n">
        <v>45391</v>
      </c>
      <c r="V55" t="n">
        <v>0</v>
      </c>
      <c r="W55" s="29" t="n"/>
      <c r="X55" s="29" t="n"/>
      <c r="Y55" t="n">
        <v>0</v>
      </c>
      <c r="Z55" s="29" t="n"/>
      <c r="AA55" s="29" t="n"/>
      <c r="AB55" t="n">
        <v>0</v>
      </c>
      <c r="AC55" s="29" t="n"/>
      <c r="AD55" s="29" t="n"/>
      <c r="AE55" t="n">
        <v>0</v>
      </c>
      <c r="AF55" s="29" t="n"/>
      <c r="AG55" s="29" t="n"/>
    </row>
    <row r="56">
      <c r="A56" t="n">
        <v>1069</v>
      </c>
      <c r="B56" t="n">
        <v>122</v>
      </c>
      <c r="C56" t="inlineStr">
        <is>
          <t>Arcos</t>
        </is>
      </c>
      <c r="D56" t="inlineStr">
        <is>
          <t>ALELO</t>
        </is>
      </c>
      <c r="E56" t="inlineStr">
        <is>
          <t>Voucher</t>
        </is>
      </c>
      <c r="H56" t="n">
        <v>141.58</v>
      </c>
      <c r="J56" s="28" t="n">
        <v>45393</v>
      </c>
      <c r="K56" t="inlineStr">
        <is>
          <t>Pago</t>
        </is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141.58</v>
      </c>
      <c r="T56" s="28" t="n">
        <v>45393</v>
      </c>
      <c r="U56" s="28" t="n">
        <v>45393</v>
      </c>
      <c r="V56" t="n">
        <v>0</v>
      </c>
      <c r="W56" s="29" t="n"/>
      <c r="X56" s="29" t="n"/>
      <c r="Y56" t="n">
        <v>0</v>
      </c>
      <c r="Z56" s="29" t="n"/>
      <c r="AA56" s="29" t="n"/>
      <c r="AB56" t="n">
        <v>0</v>
      </c>
      <c r="AC56" s="29" t="n"/>
      <c r="AD56" s="29" t="n"/>
      <c r="AE56" t="n">
        <v>0</v>
      </c>
      <c r="AF56" s="29" t="n"/>
      <c r="AG56" s="29" t="n"/>
    </row>
    <row r="57">
      <c r="A57" t="n">
        <v>1070</v>
      </c>
      <c r="B57" t="n">
        <v>122</v>
      </c>
      <c r="C57" t="inlineStr">
        <is>
          <t>Arcos</t>
        </is>
      </c>
      <c r="D57" t="inlineStr">
        <is>
          <t>ZOOP TECNOLOGIA &amp; INSTITUICAO DE PAGAMENTO S.A</t>
        </is>
      </c>
      <c r="E57" t="inlineStr">
        <is>
          <t>Bilheteria</t>
        </is>
      </c>
      <c r="H57" t="n">
        <v>56.9</v>
      </c>
      <c r="J57" s="28" t="n">
        <v>45393</v>
      </c>
      <c r="K57" t="inlineStr">
        <is>
          <t>Pago</t>
        </is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56.9</v>
      </c>
      <c r="T57" s="28" t="n">
        <v>45393</v>
      </c>
      <c r="U57" s="28" t="n">
        <v>45393</v>
      </c>
      <c r="V57" t="n">
        <v>0</v>
      </c>
      <c r="W57" s="29" t="n"/>
      <c r="X57" s="29" t="n"/>
      <c r="Y57" t="n">
        <v>0</v>
      </c>
      <c r="Z57" s="29" t="n"/>
      <c r="AA57" s="29" t="n"/>
      <c r="AB57" t="n">
        <v>0</v>
      </c>
      <c r="AC57" s="29" t="n"/>
      <c r="AD57" s="29" t="n"/>
      <c r="AE57" t="n">
        <v>0</v>
      </c>
      <c r="AF57" s="29" t="n"/>
      <c r="AG57" s="29" t="n"/>
    </row>
    <row r="58">
      <c r="A58" t="n">
        <v>1103</v>
      </c>
      <c r="B58" t="n">
        <v>122</v>
      </c>
      <c r="C58" t="inlineStr">
        <is>
          <t>Arcos</t>
        </is>
      </c>
      <c r="D58" t="inlineStr">
        <is>
          <t>PLUXEE BENEFICIOS BRASIL S.A. (SODEXO)</t>
        </is>
      </c>
      <c r="E58" t="inlineStr">
        <is>
          <t>Voucher</t>
        </is>
      </c>
      <c r="H58" t="n">
        <v>1100.1</v>
      </c>
      <c r="J58" s="29" t="n"/>
      <c r="K58" t="inlineStr">
        <is>
          <t>Pago</t>
        </is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1100.1</v>
      </c>
      <c r="T58" s="28" t="n">
        <v>45352</v>
      </c>
      <c r="U58" s="28" t="n">
        <v>45352</v>
      </c>
      <c r="V58" t="n">
        <v>0</v>
      </c>
      <c r="W58" s="29" t="n"/>
      <c r="X58" s="29" t="n"/>
      <c r="Y58" t="n">
        <v>0</v>
      </c>
      <c r="Z58" s="29" t="n"/>
      <c r="AA58" s="29" t="n"/>
      <c r="AB58" t="n">
        <v>0</v>
      </c>
      <c r="AC58" s="29" t="n"/>
      <c r="AD58" s="29" t="n"/>
      <c r="AE58" t="n">
        <v>0</v>
      </c>
      <c r="AF58" s="29" t="n"/>
      <c r="AG58" s="29" t="n"/>
    </row>
    <row r="59">
      <c r="A59" t="n">
        <v>1107</v>
      </c>
      <c r="B59" t="n">
        <v>122</v>
      </c>
      <c r="C59" t="inlineStr">
        <is>
          <t>Arcos</t>
        </is>
      </c>
      <c r="D59" t="inlineStr">
        <is>
          <t>ALELO</t>
        </is>
      </c>
      <c r="E59" t="inlineStr">
        <is>
          <t>Voucher</t>
        </is>
      </c>
      <c r="H59" t="n">
        <v>125.26</v>
      </c>
      <c r="J59" s="28" t="n">
        <v>45352</v>
      </c>
      <c r="K59" t="inlineStr">
        <is>
          <t>Pago</t>
        </is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125.26</v>
      </c>
      <c r="T59" s="28" t="n">
        <v>45352</v>
      </c>
      <c r="U59" s="28" t="n">
        <v>45352</v>
      </c>
      <c r="V59" t="n">
        <v>0</v>
      </c>
      <c r="W59" s="29" t="n"/>
      <c r="X59" s="29" t="n"/>
      <c r="Y59" t="n">
        <v>0</v>
      </c>
      <c r="Z59" s="29" t="n"/>
      <c r="AA59" s="29" t="n"/>
      <c r="AB59" t="n">
        <v>0</v>
      </c>
      <c r="AC59" s="29" t="n"/>
      <c r="AD59" s="29" t="n"/>
      <c r="AE59" t="n">
        <v>0</v>
      </c>
      <c r="AF59" s="29" t="n"/>
      <c r="AG59" s="29" t="n"/>
    </row>
    <row r="60">
      <c r="A60" t="n">
        <v>1109</v>
      </c>
      <c r="B60" t="n">
        <v>122</v>
      </c>
      <c r="C60" t="inlineStr">
        <is>
          <t>Arcos</t>
        </is>
      </c>
      <c r="D60" t="inlineStr">
        <is>
          <t>ALELO</t>
        </is>
      </c>
      <c r="E60" t="inlineStr">
        <is>
          <t>Voucher</t>
        </is>
      </c>
      <c r="H60" t="n">
        <v>541.41</v>
      </c>
      <c r="J60" s="28" t="n">
        <v>45355</v>
      </c>
      <c r="K60" t="inlineStr">
        <is>
          <t>Pago</t>
        </is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541.41</v>
      </c>
      <c r="T60" s="28" t="n">
        <v>45355</v>
      </c>
      <c r="U60" s="28" t="n">
        <v>45355</v>
      </c>
      <c r="V60" t="n">
        <v>0</v>
      </c>
      <c r="W60" s="29" t="n"/>
      <c r="X60" s="29" t="n"/>
      <c r="Y60" t="n">
        <v>0</v>
      </c>
      <c r="Z60" s="29" t="n"/>
      <c r="AA60" s="29" t="n"/>
      <c r="AB60" t="n">
        <v>0</v>
      </c>
      <c r="AC60" s="29" t="n"/>
      <c r="AD60" s="29" t="n"/>
      <c r="AE60" t="n">
        <v>0</v>
      </c>
      <c r="AF60" s="29" t="n"/>
      <c r="AG60" s="29" t="n"/>
    </row>
    <row r="61">
      <c r="A61" t="n">
        <v>1111</v>
      </c>
      <c r="B61" t="n">
        <v>122</v>
      </c>
      <c r="C61" t="inlineStr">
        <is>
          <t>Arcos</t>
        </is>
      </c>
      <c r="D61" t="inlineStr">
        <is>
          <t>ZOOP TECNOLOGIA &amp; INSTITUICAO DE PAGAMENTO S.A</t>
        </is>
      </c>
      <c r="E61" t="inlineStr">
        <is>
          <t>Bilheteria</t>
        </is>
      </c>
      <c r="H61" t="n">
        <v>59.24</v>
      </c>
      <c r="J61" s="28" t="n">
        <v>45355</v>
      </c>
      <c r="K61" t="inlineStr">
        <is>
          <t>Pago</t>
        </is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59.24</v>
      </c>
      <c r="T61" s="28" t="n">
        <v>45355</v>
      </c>
      <c r="U61" s="28" t="n">
        <v>45355</v>
      </c>
      <c r="V61" t="n">
        <v>0</v>
      </c>
      <c r="W61" s="29" t="n"/>
      <c r="X61" s="29" t="n"/>
      <c r="Y61" t="n">
        <v>0</v>
      </c>
      <c r="Z61" s="29" t="n"/>
      <c r="AA61" s="29" t="n"/>
      <c r="AB61" t="n">
        <v>0</v>
      </c>
      <c r="AC61" s="29" t="n"/>
      <c r="AD61" s="29" t="n"/>
      <c r="AE61" t="n">
        <v>0</v>
      </c>
      <c r="AF61" s="29" t="n"/>
      <c r="AG61" s="29" t="n"/>
    </row>
    <row r="62">
      <c r="A62" t="n">
        <v>1112</v>
      </c>
      <c r="B62" t="n">
        <v>122</v>
      </c>
      <c r="C62" t="inlineStr">
        <is>
          <t>Arcos</t>
        </is>
      </c>
      <c r="D62" t="inlineStr">
        <is>
          <t>ALELO</t>
        </is>
      </c>
      <c r="E62" t="inlineStr">
        <is>
          <t>Voucher</t>
        </is>
      </c>
      <c r="H62" t="n">
        <v>161.65</v>
      </c>
      <c r="J62" s="28" t="n">
        <v>45357</v>
      </c>
      <c r="K62" t="inlineStr">
        <is>
          <t>Pago</t>
        </is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161.65</v>
      </c>
      <c r="T62" s="28" t="n">
        <v>45357</v>
      </c>
      <c r="U62" s="28" t="n">
        <v>45357</v>
      </c>
      <c r="V62" t="n">
        <v>0</v>
      </c>
      <c r="W62" s="29" t="n"/>
      <c r="X62" s="29" t="n"/>
      <c r="Y62" t="n">
        <v>0</v>
      </c>
      <c r="Z62" s="29" t="n"/>
      <c r="AA62" s="29" t="n"/>
      <c r="AB62" t="n">
        <v>0</v>
      </c>
      <c r="AC62" s="29" t="n"/>
      <c r="AD62" s="29" t="n"/>
      <c r="AE62" t="n">
        <v>0</v>
      </c>
      <c r="AF62" s="29" t="n"/>
      <c r="AG62" s="29" t="n"/>
    </row>
    <row r="63">
      <c r="A63" t="n">
        <v>1115</v>
      </c>
      <c r="B63" t="n">
        <v>122</v>
      </c>
      <c r="C63" t="inlineStr">
        <is>
          <t>Arcos</t>
        </is>
      </c>
      <c r="D63" t="inlineStr">
        <is>
          <t>ALELO</t>
        </is>
      </c>
      <c r="E63" t="inlineStr">
        <is>
          <t>Voucher</t>
        </is>
      </c>
      <c r="H63" t="n">
        <v>151.01</v>
      </c>
      <c r="J63" s="28" t="n">
        <v>45358</v>
      </c>
      <c r="K63" t="inlineStr">
        <is>
          <t>Pago</t>
        </is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151.01</v>
      </c>
      <c r="T63" s="28" t="n">
        <v>45358</v>
      </c>
      <c r="U63" s="28" t="n">
        <v>45358</v>
      </c>
      <c r="V63" t="n">
        <v>0</v>
      </c>
      <c r="W63" s="29" t="n"/>
      <c r="X63" s="29" t="n"/>
      <c r="Y63" t="n">
        <v>0</v>
      </c>
      <c r="Z63" s="29" t="n"/>
      <c r="AA63" s="29" t="n"/>
      <c r="AB63" t="n">
        <v>0</v>
      </c>
      <c r="AC63" s="29" t="n"/>
      <c r="AD63" s="29" t="n"/>
      <c r="AE63" t="n">
        <v>0</v>
      </c>
      <c r="AF63" s="29" t="n"/>
      <c r="AG63" s="29" t="n"/>
    </row>
    <row r="64">
      <c r="A64" t="n">
        <v>1117</v>
      </c>
      <c r="B64" t="n">
        <v>122</v>
      </c>
      <c r="C64" t="inlineStr">
        <is>
          <t>Arcos</t>
        </is>
      </c>
      <c r="D64" t="inlineStr">
        <is>
          <t>ZOOP TECNOLOGIA &amp; INSTITUICAO DE PAGAMENTO S.A</t>
        </is>
      </c>
      <c r="E64" t="inlineStr">
        <is>
          <t>Bilheteria</t>
        </is>
      </c>
      <c r="H64" t="n">
        <v>88.08</v>
      </c>
      <c r="J64" s="28" t="n">
        <v>45358</v>
      </c>
      <c r="K64" t="inlineStr">
        <is>
          <t>Pago</t>
        </is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88.08</v>
      </c>
      <c r="T64" s="28" t="n">
        <v>45358</v>
      </c>
      <c r="U64" s="28" t="n">
        <v>45358</v>
      </c>
      <c r="V64" t="n">
        <v>0</v>
      </c>
      <c r="W64" s="29" t="n"/>
      <c r="X64" s="29" t="n"/>
      <c r="Y64" t="n">
        <v>0</v>
      </c>
      <c r="Z64" s="29" t="n"/>
      <c r="AA64" s="29" t="n"/>
      <c r="AB64" t="n">
        <v>0</v>
      </c>
      <c r="AC64" s="29" t="n"/>
      <c r="AD64" s="29" t="n"/>
      <c r="AE64" t="n">
        <v>0</v>
      </c>
      <c r="AF64" s="29" t="n"/>
      <c r="AG64" s="29" t="n"/>
    </row>
    <row r="65">
      <c r="A65" t="n">
        <v>1119</v>
      </c>
      <c r="B65" t="n">
        <v>122</v>
      </c>
      <c r="C65" t="inlineStr">
        <is>
          <t>Arcos</t>
        </is>
      </c>
      <c r="D65" t="inlineStr">
        <is>
          <t>PLUXEE BENEFICIOS BRASIL S.A. (SODEXO)</t>
        </is>
      </c>
      <c r="E65" t="inlineStr">
        <is>
          <t>Voucher</t>
        </is>
      </c>
      <c r="H65" t="n">
        <v>1168.48</v>
      </c>
      <c r="J65" s="28" t="n">
        <v>45359</v>
      </c>
      <c r="K65" t="inlineStr">
        <is>
          <t>Pago</t>
        </is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1168.48</v>
      </c>
      <c r="T65" s="28" t="n">
        <v>45359</v>
      </c>
      <c r="U65" s="28" t="n">
        <v>45359</v>
      </c>
      <c r="V65" t="n">
        <v>0</v>
      </c>
      <c r="W65" s="29" t="n"/>
      <c r="X65" s="29" t="n"/>
      <c r="Y65" t="n">
        <v>0</v>
      </c>
      <c r="Z65" s="29" t="n"/>
      <c r="AA65" s="29" t="n"/>
      <c r="AB65" t="n">
        <v>0</v>
      </c>
      <c r="AC65" s="29" t="n"/>
      <c r="AD65" s="29" t="n"/>
      <c r="AE65" t="n">
        <v>0</v>
      </c>
      <c r="AF65" s="29" t="n"/>
      <c r="AG65" s="29" t="n"/>
    </row>
    <row r="66">
      <c r="A66" t="n">
        <v>1120</v>
      </c>
      <c r="B66" t="n">
        <v>122</v>
      </c>
      <c r="C66" t="inlineStr">
        <is>
          <t>Arcos</t>
        </is>
      </c>
      <c r="D66" t="inlineStr">
        <is>
          <t>ALELO</t>
        </is>
      </c>
      <c r="E66" t="inlineStr">
        <is>
          <t>Voucher</t>
        </is>
      </c>
      <c r="H66" t="n">
        <v>588.36</v>
      </c>
      <c r="J66" s="28" t="n">
        <v>45359</v>
      </c>
      <c r="K66" t="inlineStr">
        <is>
          <t>Pago</t>
        </is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588.36</v>
      </c>
      <c r="T66" s="28" t="n">
        <v>45359</v>
      </c>
      <c r="U66" s="28" t="n">
        <v>45359</v>
      </c>
      <c r="V66" t="n">
        <v>0</v>
      </c>
      <c r="W66" s="29" t="n"/>
      <c r="X66" s="29" t="n"/>
      <c r="Y66" t="n">
        <v>0</v>
      </c>
      <c r="Z66" s="29" t="n"/>
      <c r="AA66" s="29" t="n"/>
      <c r="AB66" t="n">
        <v>0</v>
      </c>
      <c r="AC66" s="29" t="n"/>
      <c r="AD66" s="29" t="n"/>
      <c r="AE66" t="n">
        <v>0</v>
      </c>
      <c r="AF66" s="29" t="n"/>
      <c r="AG66" s="29" t="n"/>
    </row>
    <row r="67">
      <c r="A67" t="n">
        <v>1122</v>
      </c>
      <c r="B67" t="n">
        <v>122</v>
      </c>
      <c r="C67" t="inlineStr">
        <is>
          <t>Arcos</t>
        </is>
      </c>
      <c r="D67" t="inlineStr">
        <is>
          <t>ALELO</t>
        </is>
      </c>
      <c r="E67" t="inlineStr">
        <is>
          <t>Voucher</t>
        </is>
      </c>
      <c r="H67" t="n">
        <v>735.83</v>
      </c>
      <c r="J67" s="28" t="n">
        <v>45362</v>
      </c>
      <c r="K67" t="inlineStr">
        <is>
          <t>Pago</t>
        </is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735.83</v>
      </c>
      <c r="T67" s="28" t="n">
        <v>45362</v>
      </c>
      <c r="U67" s="28" t="n">
        <v>45362</v>
      </c>
      <c r="V67" t="n">
        <v>0</v>
      </c>
      <c r="W67" s="29" t="n"/>
      <c r="X67" s="29" t="n"/>
      <c r="Y67" t="n">
        <v>0</v>
      </c>
      <c r="Z67" s="29" t="n"/>
      <c r="AA67" s="29" t="n"/>
      <c r="AB67" t="n">
        <v>0</v>
      </c>
      <c r="AC67" s="29" t="n"/>
      <c r="AD67" s="29" t="n"/>
      <c r="AE67" t="n">
        <v>0</v>
      </c>
      <c r="AF67" s="29" t="n"/>
      <c r="AG67" s="29" t="n"/>
    </row>
    <row r="68">
      <c r="A68" t="n">
        <v>1123</v>
      </c>
      <c r="B68" t="n">
        <v>122</v>
      </c>
      <c r="C68" t="inlineStr">
        <is>
          <t>Arcos</t>
        </is>
      </c>
      <c r="D68" t="inlineStr">
        <is>
          <t>ZOOP TECNOLOGIA &amp; INSTITUICAO DE PAGAMENTO S.A</t>
        </is>
      </c>
      <c r="E68" t="inlineStr">
        <is>
          <t>Bilheteria</t>
        </is>
      </c>
      <c r="H68" t="n">
        <v>58.72</v>
      </c>
      <c r="J68" s="28" t="n">
        <v>45362</v>
      </c>
      <c r="K68" t="inlineStr">
        <is>
          <t>Pago</t>
        </is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58.72</v>
      </c>
      <c r="T68" s="28" t="n">
        <v>45362</v>
      </c>
      <c r="U68" s="28" t="n">
        <v>45362</v>
      </c>
      <c r="V68" t="n">
        <v>0</v>
      </c>
      <c r="W68" s="29" t="n"/>
      <c r="X68" s="29" t="n"/>
      <c r="Y68" t="n">
        <v>0</v>
      </c>
      <c r="Z68" s="29" t="n"/>
      <c r="AA68" s="29" t="n"/>
      <c r="AB68" t="n">
        <v>0</v>
      </c>
      <c r="AC68" s="29" t="n"/>
      <c r="AD68" s="29" t="n"/>
      <c r="AE68" t="n">
        <v>0</v>
      </c>
      <c r="AF68" s="29" t="n"/>
      <c r="AG68" s="29" t="n"/>
    </row>
    <row r="69">
      <c r="A69" t="n">
        <v>1127</v>
      </c>
      <c r="B69" t="n">
        <v>122</v>
      </c>
      <c r="C69" t="inlineStr">
        <is>
          <t>Arcos</t>
        </is>
      </c>
      <c r="D69" t="inlineStr">
        <is>
          <t>ALELO</t>
        </is>
      </c>
      <c r="E69" t="inlineStr">
        <is>
          <t>Voucher</t>
        </is>
      </c>
      <c r="H69" t="n">
        <v>478.55</v>
      </c>
      <c r="J69" s="28" t="n">
        <v>45394</v>
      </c>
      <c r="K69" t="inlineStr">
        <is>
          <t>Pago</t>
        </is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478.55</v>
      </c>
      <c r="T69" s="28" t="n">
        <v>45394</v>
      </c>
      <c r="U69" s="28" t="n">
        <v>45394</v>
      </c>
      <c r="V69" t="n">
        <v>0</v>
      </c>
      <c r="W69" s="29" t="n"/>
      <c r="X69" s="29" t="n"/>
      <c r="Y69" t="n">
        <v>0</v>
      </c>
      <c r="Z69" s="29" t="n"/>
      <c r="AA69" s="29" t="n"/>
      <c r="AB69" t="n">
        <v>0</v>
      </c>
      <c r="AC69" s="29" t="n"/>
      <c r="AD69" s="29" t="n"/>
      <c r="AE69" t="n">
        <v>0</v>
      </c>
      <c r="AF69" s="29" t="n"/>
      <c r="AG69" s="29" t="n"/>
    </row>
    <row r="70">
      <c r="A70" t="n">
        <v>1128</v>
      </c>
      <c r="B70" t="n">
        <v>122</v>
      </c>
      <c r="C70" t="inlineStr">
        <is>
          <t>Arcos</t>
        </is>
      </c>
      <c r="D70" t="inlineStr">
        <is>
          <t>ALELO</t>
        </is>
      </c>
      <c r="E70" t="inlineStr">
        <is>
          <t>Voucher</t>
        </is>
      </c>
      <c r="H70" t="n">
        <v>190.2</v>
      </c>
      <c r="J70" s="28" t="n">
        <v>45364</v>
      </c>
      <c r="K70" t="inlineStr">
        <is>
          <t>Pago</t>
        </is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190.2</v>
      </c>
      <c r="T70" s="28" t="n">
        <v>45364</v>
      </c>
      <c r="U70" s="28" t="n">
        <v>45364</v>
      </c>
      <c r="V70" t="n">
        <v>0</v>
      </c>
      <c r="W70" s="29" t="n"/>
      <c r="X70" s="29" t="n"/>
      <c r="Y70" t="n">
        <v>0</v>
      </c>
      <c r="Z70" s="29" t="n"/>
      <c r="AA70" s="29" t="n"/>
      <c r="AB70" t="n">
        <v>0</v>
      </c>
      <c r="AC70" s="29" t="n"/>
      <c r="AD70" s="29" t="n"/>
      <c r="AE70" t="n">
        <v>0</v>
      </c>
      <c r="AF70" s="29" t="n"/>
      <c r="AG70" s="29" t="n"/>
    </row>
    <row r="71">
      <c r="A71" t="n">
        <v>1130</v>
      </c>
      <c r="B71" t="n">
        <v>122</v>
      </c>
      <c r="C71" t="inlineStr">
        <is>
          <t>Arcos</t>
        </is>
      </c>
      <c r="D71" t="inlineStr">
        <is>
          <t>ALELO</t>
        </is>
      </c>
      <c r="E71" t="inlineStr">
        <is>
          <t>Voucher</t>
        </is>
      </c>
      <c r="H71" t="n">
        <v>338.35</v>
      </c>
      <c r="J71" s="28" t="n">
        <v>45365</v>
      </c>
      <c r="K71" t="inlineStr">
        <is>
          <t>Pago</t>
        </is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338.35</v>
      </c>
      <c r="T71" s="28" t="n">
        <v>45365</v>
      </c>
      <c r="U71" s="28" t="n">
        <v>45365</v>
      </c>
      <c r="V71" t="n">
        <v>0</v>
      </c>
      <c r="W71" s="29" t="n"/>
      <c r="X71" s="29" t="n"/>
      <c r="Y71" t="n">
        <v>0</v>
      </c>
      <c r="Z71" s="29" t="n"/>
      <c r="AA71" s="29" t="n"/>
      <c r="AB71" t="n">
        <v>0</v>
      </c>
      <c r="AC71" s="29" t="n"/>
      <c r="AD71" s="29" t="n"/>
      <c r="AE71" t="n">
        <v>0</v>
      </c>
      <c r="AF71" s="29" t="n"/>
      <c r="AG71" s="29" t="n"/>
    </row>
    <row r="72">
      <c r="A72" t="n">
        <v>1131</v>
      </c>
      <c r="B72" t="n">
        <v>122</v>
      </c>
      <c r="C72" t="inlineStr">
        <is>
          <t>Arcos</t>
        </is>
      </c>
      <c r="D72" t="inlineStr">
        <is>
          <t>ZOOP TECNOLOGIA &amp; INSTITUICAO DE PAGAMENTO S.A</t>
        </is>
      </c>
      <c r="E72" t="inlineStr">
        <is>
          <t>Bilheteria</t>
        </is>
      </c>
      <c r="H72" t="n">
        <v>147.58</v>
      </c>
      <c r="J72" s="28" t="n">
        <v>45365</v>
      </c>
      <c r="K72" t="inlineStr">
        <is>
          <t>Pago</t>
        </is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147.58</v>
      </c>
      <c r="T72" s="28" t="n">
        <v>45365</v>
      </c>
      <c r="U72" s="28" t="n">
        <v>45365</v>
      </c>
      <c r="V72" t="n">
        <v>0</v>
      </c>
      <c r="W72" s="29" t="n"/>
      <c r="X72" s="29" t="n"/>
      <c r="Y72" t="n">
        <v>0</v>
      </c>
      <c r="Z72" s="29" t="n"/>
      <c r="AA72" s="29" t="n"/>
      <c r="AB72" t="n">
        <v>0</v>
      </c>
      <c r="AC72" s="29" t="n"/>
      <c r="AD72" s="29" t="n"/>
      <c r="AE72" t="n">
        <v>0</v>
      </c>
      <c r="AF72" s="29" t="n"/>
      <c r="AG72" s="29" t="n"/>
    </row>
    <row r="73">
      <c r="A73" t="n">
        <v>1132</v>
      </c>
      <c r="B73" t="n">
        <v>122</v>
      </c>
      <c r="C73" t="inlineStr">
        <is>
          <t>Arcos</t>
        </is>
      </c>
      <c r="D73" t="inlineStr">
        <is>
          <t>PLUXEE BENEFICIOS BRASIL S.A. (SODEXO)</t>
        </is>
      </c>
      <c r="E73" t="inlineStr">
        <is>
          <t>Voucher</t>
        </is>
      </c>
      <c r="H73" t="n">
        <v>382.1</v>
      </c>
      <c r="J73" s="28" t="n">
        <v>45366</v>
      </c>
      <c r="K73" t="inlineStr">
        <is>
          <t>Pago</t>
        </is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382.1</v>
      </c>
      <c r="T73" s="28" t="n">
        <v>45366</v>
      </c>
      <c r="U73" s="28" t="n">
        <v>45366</v>
      </c>
      <c r="V73" t="n">
        <v>0</v>
      </c>
      <c r="W73" s="29" t="n"/>
      <c r="X73" s="29" t="n"/>
      <c r="Y73" t="n">
        <v>0</v>
      </c>
      <c r="Z73" s="29" t="n"/>
      <c r="AA73" s="29" t="n"/>
      <c r="AB73" t="n">
        <v>0</v>
      </c>
      <c r="AC73" s="29" t="n"/>
      <c r="AD73" s="29" t="n"/>
      <c r="AE73" t="n">
        <v>0</v>
      </c>
      <c r="AF73" s="29" t="n"/>
      <c r="AG73" s="29" t="n"/>
    </row>
    <row r="74">
      <c r="A74" t="n">
        <v>1133</v>
      </c>
      <c r="B74" t="n">
        <v>122</v>
      </c>
      <c r="C74" t="inlineStr">
        <is>
          <t>Arcos</t>
        </is>
      </c>
      <c r="D74" t="inlineStr">
        <is>
          <t>ALELO</t>
        </is>
      </c>
      <c r="E74" t="inlineStr">
        <is>
          <t>Voucher</t>
        </is>
      </c>
      <c r="H74" t="n">
        <v>239.21</v>
      </c>
      <c r="J74" s="28" t="n">
        <v>45366</v>
      </c>
      <c r="K74" t="inlineStr">
        <is>
          <t>Pago</t>
        </is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239.21</v>
      </c>
      <c r="T74" s="28" t="n">
        <v>45366</v>
      </c>
      <c r="U74" s="28" t="n">
        <v>45366</v>
      </c>
      <c r="V74" t="n">
        <v>0</v>
      </c>
      <c r="W74" s="29" t="n"/>
      <c r="X74" s="29" t="n"/>
      <c r="Y74" t="n">
        <v>0</v>
      </c>
      <c r="Z74" s="29" t="n"/>
      <c r="AA74" s="29" t="n"/>
      <c r="AB74" t="n">
        <v>0</v>
      </c>
      <c r="AC74" s="29" t="n"/>
      <c r="AD74" s="29" t="n"/>
      <c r="AE74" t="n">
        <v>0</v>
      </c>
      <c r="AF74" s="29" t="n"/>
      <c r="AG74" s="29" t="n"/>
    </row>
    <row r="75">
      <c r="A75" t="n">
        <v>1134</v>
      </c>
      <c r="B75" t="n">
        <v>122</v>
      </c>
      <c r="C75" t="inlineStr">
        <is>
          <t>Arcos</t>
        </is>
      </c>
      <c r="D75" t="inlineStr">
        <is>
          <t>ALELO</t>
        </is>
      </c>
      <c r="E75" t="inlineStr">
        <is>
          <t>Voucher</t>
        </is>
      </c>
      <c r="H75" t="n">
        <v>942.33</v>
      </c>
      <c r="J75" s="28" t="n">
        <v>45369</v>
      </c>
      <c r="K75" t="inlineStr">
        <is>
          <t>Pago</t>
        </is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942.33</v>
      </c>
      <c r="T75" s="28" t="n">
        <v>45369</v>
      </c>
      <c r="U75" s="28" t="n">
        <v>45369</v>
      </c>
      <c r="V75" t="n">
        <v>0</v>
      </c>
      <c r="W75" s="29" t="n"/>
      <c r="X75" s="29" t="n"/>
      <c r="Y75" t="n">
        <v>0</v>
      </c>
      <c r="Z75" s="29" t="n"/>
      <c r="AA75" s="29" t="n"/>
      <c r="AB75" t="n">
        <v>0</v>
      </c>
      <c r="AC75" s="29" t="n"/>
      <c r="AD75" s="29" t="n"/>
      <c r="AE75" t="n">
        <v>0</v>
      </c>
      <c r="AF75" s="29" t="n"/>
      <c r="AG75" s="29" t="n"/>
    </row>
    <row r="76">
      <c r="A76" t="n">
        <v>1136</v>
      </c>
      <c r="B76" t="n">
        <v>122</v>
      </c>
      <c r="C76" t="inlineStr">
        <is>
          <t>Arcos</t>
        </is>
      </c>
      <c r="D76" t="inlineStr">
        <is>
          <t>ZOOP TECNOLOGIA &amp; INSTITUICAO DE PAGAMENTO S.A</t>
        </is>
      </c>
      <c r="E76" t="inlineStr">
        <is>
          <t>Bilheteria</t>
        </is>
      </c>
      <c r="H76" t="n">
        <v>88.59999999999999</v>
      </c>
      <c r="J76" s="28" t="n">
        <v>45369</v>
      </c>
      <c r="K76" t="inlineStr">
        <is>
          <t>Pago</t>
        </is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88.59999999999999</v>
      </c>
      <c r="T76" s="28" t="n">
        <v>45369</v>
      </c>
      <c r="U76" s="28" t="n">
        <v>45369</v>
      </c>
      <c r="V76" t="n">
        <v>0</v>
      </c>
      <c r="W76" s="29" t="n"/>
      <c r="X76" s="29" t="n"/>
      <c r="Y76" t="n">
        <v>0</v>
      </c>
      <c r="Z76" s="29" t="n"/>
      <c r="AA76" s="29" t="n"/>
      <c r="AB76" t="n">
        <v>0</v>
      </c>
      <c r="AC76" s="29" t="n"/>
      <c r="AD76" s="29" t="n"/>
      <c r="AE76" t="n">
        <v>0</v>
      </c>
      <c r="AF76" s="29" t="n"/>
      <c r="AG76" s="29" t="n"/>
    </row>
    <row r="77">
      <c r="A77" t="n">
        <v>1141</v>
      </c>
      <c r="B77" t="n">
        <v>122</v>
      </c>
      <c r="C77" t="inlineStr">
        <is>
          <t>Arcos</t>
        </is>
      </c>
      <c r="D77" t="inlineStr">
        <is>
          <t>ALELO</t>
        </is>
      </c>
      <c r="E77" t="inlineStr">
        <is>
          <t>Voucher</t>
        </is>
      </c>
      <c r="H77" t="n">
        <v>36.59</v>
      </c>
      <c r="J77" s="28" t="n">
        <v>45370</v>
      </c>
      <c r="K77" t="inlineStr">
        <is>
          <t>Pago</t>
        </is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36.59</v>
      </c>
      <c r="T77" s="28" t="n">
        <v>45370</v>
      </c>
      <c r="U77" s="28" t="n">
        <v>45370</v>
      </c>
      <c r="V77" t="n">
        <v>0</v>
      </c>
      <c r="W77" s="29" t="n"/>
      <c r="X77" s="29" t="n"/>
      <c r="Y77" t="n">
        <v>0</v>
      </c>
      <c r="Z77" s="29" t="n"/>
      <c r="AA77" s="29" t="n"/>
      <c r="AB77" t="n">
        <v>0</v>
      </c>
      <c r="AC77" s="29" t="n"/>
      <c r="AD77" s="29" t="n"/>
      <c r="AE77" t="n">
        <v>0</v>
      </c>
      <c r="AF77" s="29" t="n"/>
      <c r="AG77" s="29" t="n"/>
    </row>
    <row r="78">
      <c r="A78" t="n">
        <v>1143</v>
      </c>
      <c r="B78" t="n">
        <v>122</v>
      </c>
      <c r="C78" t="inlineStr">
        <is>
          <t>Arcos</t>
        </is>
      </c>
      <c r="D78" t="inlineStr">
        <is>
          <t>ALELO</t>
        </is>
      </c>
      <c r="E78" t="inlineStr">
        <is>
          <t>Voucher</t>
        </is>
      </c>
      <c r="H78" t="n">
        <v>93.83</v>
      </c>
      <c r="J78" s="28" t="n">
        <v>45371</v>
      </c>
      <c r="K78" t="inlineStr">
        <is>
          <t>Pago</t>
        </is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93.83</v>
      </c>
      <c r="T78" s="28" t="n">
        <v>45371</v>
      </c>
      <c r="U78" s="28" t="n">
        <v>45371</v>
      </c>
      <c r="V78" t="n">
        <v>0</v>
      </c>
      <c r="W78" s="29" t="n"/>
      <c r="X78" s="29" t="n"/>
      <c r="Y78" t="n">
        <v>0</v>
      </c>
      <c r="Z78" s="29" t="n"/>
      <c r="AA78" s="29" t="n"/>
      <c r="AB78" t="n">
        <v>0</v>
      </c>
      <c r="AC78" s="29" t="n"/>
      <c r="AD78" s="29" t="n"/>
      <c r="AE78" t="n">
        <v>0</v>
      </c>
      <c r="AF78" s="29" t="n"/>
      <c r="AG78" s="29" t="n"/>
    </row>
    <row r="79">
      <c r="A79" t="n">
        <v>1145</v>
      </c>
      <c r="B79" t="n">
        <v>122</v>
      </c>
      <c r="C79" t="inlineStr">
        <is>
          <t>Arcos</t>
        </is>
      </c>
      <c r="D79" t="inlineStr">
        <is>
          <t>ALELO</t>
        </is>
      </c>
      <c r="E79" t="inlineStr">
        <is>
          <t>Voucher</t>
        </is>
      </c>
      <c r="H79" t="n">
        <v>209.04</v>
      </c>
      <c r="J79" s="28" t="n">
        <v>45372</v>
      </c>
      <c r="K79" t="inlineStr">
        <is>
          <t>Pago</t>
        </is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209.04</v>
      </c>
      <c r="T79" s="28" t="n">
        <v>45372</v>
      </c>
      <c r="U79" s="28" t="n">
        <v>45372</v>
      </c>
      <c r="V79" t="n">
        <v>0</v>
      </c>
      <c r="W79" s="29" t="n"/>
      <c r="X79" s="29" t="n"/>
      <c r="Y79" t="n">
        <v>0</v>
      </c>
      <c r="Z79" s="29" t="n"/>
      <c r="AA79" s="29" t="n"/>
      <c r="AB79" t="n">
        <v>0</v>
      </c>
      <c r="AC79" s="29" t="n"/>
      <c r="AD79" s="29" t="n"/>
      <c r="AE79" t="n">
        <v>0</v>
      </c>
      <c r="AF79" s="29" t="n"/>
      <c r="AG79" s="29" t="n"/>
    </row>
    <row r="80">
      <c r="A80" t="n">
        <v>1146</v>
      </c>
      <c r="B80" t="n">
        <v>122</v>
      </c>
      <c r="C80" t="inlineStr">
        <is>
          <t>Arcos</t>
        </is>
      </c>
      <c r="D80" t="inlineStr">
        <is>
          <t>ZOOP TECNOLOGIA &amp; INSTITUICAO DE PAGAMENTO S.A</t>
        </is>
      </c>
      <c r="E80" t="inlineStr">
        <is>
          <t>Bilheteria</t>
        </is>
      </c>
      <c r="H80" t="n">
        <v>88.34</v>
      </c>
      <c r="J80" s="28" t="n">
        <v>45372</v>
      </c>
      <c r="K80" t="inlineStr">
        <is>
          <t>Pago</t>
        </is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88.34</v>
      </c>
      <c r="T80" s="28" t="n">
        <v>45372</v>
      </c>
      <c r="U80" s="28" t="n">
        <v>45372</v>
      </c>
      <c r="V80" t="n">
        <v>0</v>
      </c>
      <c r="W80" s="29" t="n"/>
      <c r="X80" s="29" t="n"/>
      <c r="Y80" t="n">
        <v>0</v>
      </c>
      <c r="Z80" s="29" t="n"/>
      <c r="AA80" s="29" t="n"/>
      <c r="AB80" t="n">
        <v>0</v>
      </c>
      <c r="AC80" s="29" t="n"/>
      <c r="AD80" s="29" t="n"/>
      <c r="AE80" t="n">
        <v>0</v>
      </c>
      <c r="AF80" s="29" t="n"/>
      <c r="AG80" s="29" t="n"/>
    </row>
    <row r="81">
      <c r="A81" t="n">
        <v>1148</v>
      </c>
      <c r="B81" t="n">
        <v>122</v>
      </c>
      <c r="C81" t="inlineStr">
        <is>
          <t>Arcos</t>
        </is>
      </c>
      <c r="D81" t="inlineStr">
        <is>
          <t>PLUXEE BENEFICIOS BRASIL S.A. (SODEXO)</t>
        </is>
      </c>
      <c r="E81" t="inlineStr">
        <is>
          <t>Voucher</t>
        </is>
      </c>
      <c r="H81" t="n">
        <v>575.5700000000001</v>
      </c>
      <c r="J81" s="28" t="n">
        <v>45373</v>
      </c>
      <c r="K81" t="inlineStr">
        <is>
          <t>Pago</t>
        </is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575.5700000000001</v>
      </c>
      <c r="T81" s="28" t="n">
        <v>45373</v>
      </c>
      <c r="U81" s="28" t="n">
        <v>45373</v>
      </c>
      <c r="V81" t="n">
        <v>0</v>
      </c>
      <c r="W81" s="29" t="n"/>
      <c r="X81" s="29" t="n"/>
      <c r="Y81" t="n">
        <v>0</v>
      </c>
      <c r="Z81" s="29" t="n"/>
      <c r="AA81" s="29" t="n"/>
      <c r="AB81" t="n">
        <v>0</v>
      </c>
      <c r="AC81" s="29" t="n"/>
      <c r="AD81" s="29" t="n"/>
      <c r="AE81" t="n">
        <v>0</v>
      </c>
      <c r="AF81" s="29" t="n"/>
      <c r="AG81" s="29" t="n"/>
    </row>
    <row r="82">
      <c r="A82" t="n">
        <v>1149</v>
      </c>
      <c r="B82" t="n">
        <v>122</v>
      </c>
      <c r="C82" t="inlineStr">
        <is>
          <t>Arcos</t>
        </is>
      </c>
      <c r="D82" t="inlineStr">
        <is>
          <t>ALELO</t>
        </is>
      </c>
      <c r="E82" t="inlineStr">
        <is>
          <t>Voucher</t>
        </is>
      </c>
      <c r="H82" t="n">
        <v>26.18</v>
      </c>
      <c r="J82" s="28" t="n">
        <v>45373</v>
      </c>
      <c r="K82" t="inlineStr">
        <is>
          <t>Pago</t>
        </is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26.18</v>
      </c>
      <c r="T82" s="28" t="n">
        <v>45373</v>
      </c>
      <c r="U82" s="28" t="n">
        <v>45373</v>
      </c>
      <c r="V82" t="n">
        <v>0</v>
      </c>
      <c r="W82" s="29" t="n"/>
      <c r="X82" s="29" t="n"/>
      <c r="Y82" t="n">
        <v>0</v>
      </c>
      <c r="Z82" s="29" t="n"/>
      <c r="AA82" s="29" t="n"/>
      <c r="AB82" t="n">
        <v>0</v>
      </c>
      <c r="AC82" s="29" t="n"/>
      <c r="AD82" s="29" t="n"/>
      <c r="AE82" t="n">
        <v>0</v>
      </c>
      <c r="AF82" s="29" t="n"/>
      <c r="AG82" s="29" t="n"/>
    </row>
    <row r="83">
      <c r="A83" t="n">
        <v>1152</v>
      </c>
      <c r="B83" t="n">
        <v>122</v>
      </c>
      <c r="C83" t="inlineStr">
        <is>
          <t>Arcos</t>
        </is>
      </c>
      <c r="D83" t="inlineStr">
        <is>
          <t>ALELO</t>
        </is>
      </c>
      <c r="E83" t="inlineStr">
        <is>
          <t>Voucher</t>
        </is>
      </c>
      <c r="H83" t="n">
        <v>1182.62</v>
      </c>
      <c r="J83" s="28" t="n">
        <v>45376</v>
      </c>
      <c r="K83" t="inlineStr">
        <is>
          <t>Pago</t>
        </is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1182.62</v>
      </c>
      <c r="T83" s="28" t="n">
        <v>45376</v>
      </c>
      <c r="U83" s="28" t="n">
        <v>45376</v>
      </c>
      <c r="V83" t="n">
        <v>0</v>
      </c>
      <c r="W83" s="29" t="n"/>
      <c r="X83" s="29" t="n"/>
      <c r="Y83" t="n">
        <v>0</v>
      </c>
      <c r="Z83" s="29" t="n"/>
      <c r="AA83" s="29" t="n"/>
      <c r="AB83" t="n">
        <v>0</v>
      </c>
      <c r="AC83" s="29" t="n"/>
      <c r="AD83" s="29" t="n"/>
      <c r="AE83" t="n">
        <v>0</v>
      </c>
      <c r="AF83" s="29" t="n"/>
      <c r="AG83" s="29" t="n"/>
    </row>
    <row r="84">
      <c r="A84" t="n">
        <v>1153</v>
      </c>
      <c r="B84" t="n">
        <v>122</v>
      </c>
      <c r="C84" t="inlineStr">
        <is>
          <t>Arcos</t>
        </is>
      </c>
      <c r="D84" t="inlineStr">
        <is>
          <t>ZOOP TECNOLOGIA &amp; INSTITUICAO DE PAGAMENTO S.A</t>
        </is>
      </c>
      <c r="E84" t="inlineStr">
        <is>
          <t>Bilheteria</t>
        </is>
      </c>
      <c r="H84" t="n">
        <v>59.24</v>
      </c>
      <c r="J84" s="28" t="n">
        <v>45376</v>
      </c>
      <c r="K84" t="inlineStr">
        <is>
          <t>Pago</t>
        </is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59.24</v>
      </c>
      <c r="T84" s="28" t="n">
        <v>45376</v>
      </c>
      <c r="U84" s="28" t="n">
        <v>45376</v>
      </c>
      <c r="V84" t="n">
        <v>0</v>
      </c>
      <c r="W84" s="29" t="n"/>
      <c r="X84" s="29" t="n"/>
      <c r="Y84" t="n">
        <v>0</v>
      </c>
      <c r="Z84" s="29" t="n"/>
      <c r="AA84" s="29" t="n"/>
      <c r="AB84" t="n">
        <v>0</v>
      </c>
      <c r="AC84" s="29" t="n"/>
      <c r="AD84" s="29" t="n"/>
      <c r="AE84" t="n">
        <v>0</v>
      </c>
      <c r="AF84" s="29" t="n"/>
      <c r="AG84" s="29" t="n"/>
    </row>
    <row r="85">
      <c r="A85" t="n">
        <v>1154</v>
      </c>
      <c r="B85" t="n">
        <v>122</v>
      </c>
      <c r="C85" t="inlineStr">
        <is>
          <t>Arcos</t>
        </is>
      </c>
      <c r="D85" t="inlineStr">
        <is>
          <t>ALELO</t>
        </is>
      </c>
      <c r="E85" t="inlineStr">
        <is>
          <t>Voucher</t>
        </is>
      </c>
      <c r="H85" t="n">
        <v>44.7</v>
      </c>
      <c r="J85" s="28" t="n">
        <v>45377</v>
      </c>
      <c r="K85" t="inlineStr">
        <is>
          <t>Pago</t>
        </is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44.7</v>
      </c>
      <c r="T85" s="28" t="n">
        <v>45377</v>
      </c>
      <c r="U85" s="28" t="n">
        <v>45377</v>
      </c>
      <c r="V85" t="n">
        <v>0</v>
      </c>
      <c r="W85" s="29" t="n"/>
      <c r="X85" s="29" t="n"/>
      <c r="Y85" t="n">
        <v>0</v>
      </c>
      <c r="Z85" s="29" t="n"/>
      <c r="AA85" s="29" t="n"/>
      <c r="AB85" t="n">
        <v>0</v>
      </c>
      <c r="AC85" s="29" t="n"/>
      <c r="AD85" s="29" t="n"/>
      <c r="AE85" t="n">
        <v>0</v>
      </c>
      <c r="AF85" s="29" t="n"/>
      <c r="AG85" s="29" t="n"/>
    </row>
    <row r="86">
      <c r="A86" t="n">
        <v>1155</v>
      </c>
      <c r="B86" t="n">
        <v>122</v>
      </c>
      <c r="C86" t="inlineStr">
        <is>
          <t>Arcos</t>
        </is>
      </c>
      <c r="D86" t="inlineStr">
        <is>
          <t>ALELO</t>
        </is>
      </c>
      <c r="E86" t="inlineStr">
        <is>
          <t>Voucher</t>
        </is>
      </c>
      <c r="H86" t="n">
        <v>255.85</v>
      </c>
      <c r="J86" s="28" t="n">
        <v>45378</v>
      </c>
      <c r="K86" t="inlineStr">
        <is>
          <t>Pago</t>
        </is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255.85</v>
      </c>
      <c r="T86" s="28" t="n">
        <v>45378</v>
      </c>
      <c r="U86" s="28" t="n">
        <v>45378</v>
      </c>
      <c r="V86" t="n">
        <v>0</v>
      </c>
      <c r="W86" s="29" t="n"/>
      <c r="X86" s="29" t="n"/>
      <c r="Y86" t="n">
        <v>0</v>
      </c>
      <c r="Z86" s="29" t="n"/>
      <c r="AA86" s="29" t="n"/>
      <c r="AB86" t="n">
        <v>0</v>
      </c>
      <c r="AC86" s="29" t="n"/>
      <c r="AD86" s="29" t="n"/>
      <c r="AE86" t="n">
        <v>0</v>
      </c>
      <c r="AF86" s="29" t="n"/>
      <c r="AG86" s="29" t="n"/>
    </row>
    <row r="87">
      <c r="A87" t="n">
        <v>1156</v>
      </c>
      <c r="B87" t="n">
        <v>122</v>
      </c>
      <c r="C87" t="inlineStr">
        <is>
          <t>Arcos</t>
        </is>
      </c>
      <c r="D87" t="inlineStr">
        <is>
          <t>ZOOP TECNOLOGIA &amp; INSTITUICAO DE PAGAMENTO S.A</t>
        </is>
      </c>
      <c r="E87" t="inlineStr">
        <is>
          <t>Bilheteria</t>
        </is>
      </c>
      <c r="H87" t="n">
        <v>29.36</v>
      </c>
      <c r="J87" s="28" t="n">
        <v>45379</v>
      </c>
      <c r="K87" t="inlineStr">
        <is>
          <t>Pago</t>
        </is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29.36</v>
      </c>
      <c r="T87" s="28" t="n">
        <v>45379</v>
      </c>
      <c r="U87" s="28" t="n">
        <v>45379</v>
      </c>
      <c r="V87" t="n">
        <v>0</v>
      </c>
      <c r="W87" s="29" t="n"/>
      <c r="X87" s="29" t="n"/>
      <c r="Y87" t="n">
        <v>0</v>
      </c>
      <c r="Z87" s="29" t="n"/>
      <c r="AA87" s="29" t="n"/>
      <c r="AB87" t="n">
        <v>0</v>
      </c>
      <c r="AC87" s="29" t="n"/>
      <c r="AD87" s="29" t="n"/>
      <c r="AE87" t="n">
        <v>0</v>
      </c>
      <c r="AF87" s="29" t="n"/>
      <c r="AG87" s="29" t="n"/>
    </row>
    <row r="88">
      <c r="A88" t="n">
        <v>1170</v>
      </c>
      <c r="B88" t="n">
        <v>122</v>
      </c>
      <c r="C88" t="inlineStr">
        <is>
          <t>Arcos</t>
        </is>
      </c>
      <c r="D88" t="inlineStr">
        <is>
          <t>CIELO</t>
        </is>
      </c>
      <c r="E88" t="inlineStr">
        <is>
          <t>Voucher</t>
        </is>
      </c>
      <c r="H88" t="n">
        <v>408.59</v>
      </c>
      <c r="J88" s="28" t="n">
        <v>45376</v>
      </c>
      <c r="K88" t="inlineStr">
        <is>
          <t>Pago</t>
        </is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408.59</v>
      </c>
      <c r="T88" s="28" t="n">
        <v>45376</v>
      </c>
      <c r="U88" s="28" t="n">
        <v>45376</v>
      </c>
      <c r="V88" t="n">
        <v>0</v>
      </c>
      <c r="W88" s="29" t="n"/>
      <c r="X88" s="29" t="n"/>
      <c r="Y88" t="n">
        <v>0</v>
      </c>
      <c r="Z88" s="29" t="n"/>
      <c r="AA88" s="29" t="n"/>
      <c r="AB88" t="n">
        <v>0</v>
      </c>
      <c r="AC88" s="29" t="n"/>
      <c r="AD88" s="29" t="n"/>
      <c r="AE88" t="n">
        <v>0</v>
      </c>
      <c r="AF88" s="29" t="n"/>
      <c r="AG88" s="29" t="n"/>
    </row>
    <row r="89">
      <c r="A89" t="n">
        <v>1173</v>
      </c>
      <c r="B89" t="n">
        <v>122</v>
      </c>
      <c r="C89" t="inlineStr">
        <is>
          <t>Arcos</t>
        </is>
      </c>
      <c r="D89" t="inlineStr">
        <is>
          <t>KZEMOS BRASIL EVENTOS LTDA</t>
        </is>
      </c>
      <c r="E89" t="inlineStr">
        <is>
          <t>Bilheteria</t>
        </is>
      </c>
      <c r="H89" t="n">
        <v>18748.8</v>
      </c>
      <c r="J89" s="28" t="n">
        <v>45366</v>
      </c>
      <c r="K89" t="inlineStr">
        <is>
          <t>Pago</t>
        </is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18748.8</v>
      </c>
      <c r="T89" s="28" t="n">
        <v>45366</v>
      </c>
      <c r="U89" s="28" t="n">
        <v>45366</v>
      </c>
      <c r="V89" t="n">
        <v>0</v>
      </c>
      <c r="W89" s="29" t="n"/>
      <c r="X89" s="29" t="n"/>
      <c r="Y89" t="n">
        <v>0</v>
      </c>
      <c r="Z89" s="29" t="n"/>
      <c r="AA89" s="29" t="n"/>
      <c r="AB89" t="n">
        <v>0</v>
      </c>
      <c r="AC89" s="29" t="n"/>
      <c r="AD89" s="29" t="n"/>
      <c r="AE89" t="n">
        <v>0</v>
      </c>
      <c r="AF89" s="29" t="n"/>
      <c r="AG89" s="29" t="n"/>
    </row>
    <row r="90">
      <c r="A90" t="n">
        <v>1176</v>
      </c>
      <c r="B90" t="n">
        <v>122</v>
      </c>
      <c r="C90" t="inlineStr">
        <is>
          <t>Arcos</t>
        </is>
      </c>
      <c r="D90" t="inlineStr">
        <is>
          <t>KZEMOS BRASIL EVENTOS LTDA</t>
        </is>
      </c>
      <c r="E90" t="inlineStr">
        <is>
          <t>Bilheteria</t>
        </is>
      </c>
      <c r="H90" t="n">
        <v>9807.059999999999</v>
      </c>
      <c r="J90" s="28" t="n">
        <v>45366</v>
      </c>
      <c r="K90" t="inlineStr">
        <is>
          <t>Pago</t>
        </is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9807.059999999999</v>
      </c>
      <c r="T90" s="28" t="n">
        <v>45366</v>
      </c>
      <c r="U90" s="28" t="n">
        <v>45366</v>
      </c>
      <c r="V90" t="n">
        <v>0</v>
      </c>
      <c r="W90" s="29" t="n"/>
      <c r="X90" s="29" t="n"/>
      <c r="Y90" t="n">
        <v>0</v>
      </c>
      <c r="Z90" s="29" t="n"/>
      <c r="AA90" s="29" t="n"/>
      <c r="AB90" t="n">
        <v>0</v>
      </c>
      <c r="AC90" s="29" t="n"/>
      <c r="AD90" s="29" t="n"/>
      <c r="AE90" t="n">
        <v>0</v>
      </c>
      <c r="AF90" s="29" t="n"/>
      <c r="AG90" s="29" t="n"/>
    </row>
    <row r="91">
      <c r="A91" t="n">
        <v>1179</v>
      </c>
      <c r="B91" t="n">
        <v>122</v>
      </c>
      <c r="C91" t="inlineStr">
        <is>
          <t>Arcos</t>
        </is>
      </c>
      <c r="D91" t="inlineStr">
        <is>
          <t>PLUXEE BENEFICIOS BRASIL S.A. (SODEXO)</t>
        </is>
      </c>
      <c r="E91" t="inlineStr">
        <is>
          <t>Voucher</t>
        </is>
      </c>
      <c r="H91" t="n">
        <v>1660.85</v>
      </c>
      <c r="J91" s="28" t="n">
        <v>45383</v>
      </c>
      <c r="K91" t="inlineStr">
        <is>
          <t>Pago</t>
        </is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1660.85</v>
      </c>
      <c r="T91" s="28" t="n">
        <v>45383</v>
      </c>
      <c r="U91" s="28" t="n">
        <v>45383</v>
      </c>
      <c r="V91" t="n">
        <v>0</v>
      </c>
      <c r="W91" s="29" t="n"/>
      <c r="X91" s="29" t="n"/>
      <c r="Y91" t="n">
        <v>0</v>
      </c>
      <c r="Z91" s="29" t="n"/>
      <c r="AA91" s="29" t="n"/>
      <c r="AB91" t="n">
        <v>0</v>
      </c>
      <c r="AC91" s="29" t="n"/>
      <c r="AD91" s="29" t="n"/>
      <c r="AE91" t="n">
        <v>0</v>
      </c>
      <c r="AF91" s="29" t="n"/>
      <c r="AG91" s="29" t="n"/>
    </row>
    <row r="92">
      <c r="A92" t="n">
        <v>1181</v>
      </c>
      <c r="B92" t="n">
        <v>122</v>
      </c>
      <c r="C92" t="inlineStr">
        <is>
          <t>Arcos</t>
        </is>
      </c>
      <c r="D92" t="inlineStr">
        <is>
          <t>ZOOP TECNOLOGIA &amp; INSTITUICAO DE PAGAMENTO S.A</t>
        </is>
      </c>
      <c r="E92" t="inlineStr">
        <is>
          <t>Bilheteria</t>
        </is>
      </c>
      <c r="H92" t="n">
        <v>117.96</v>
      </c>
      <c r="J92" s="28" t="n">
        <v>45383</v>
      </c>
      <c r="K92" t="inlineStr">
        <is>
          <t>Pago</t>
        </is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117.96</v>
      </c>
      <c r="T92" s="28" t="n">
        <v>45383</v>
      </c>
      <c r="U92" s="28" t="n">
        <v>45383</v>
      </c>
      <c r="V92" t="n">
        <v>0</v>
      </c>
      <c r="W92" s="29" t="n"/>
      <c r="X92" s="29" t="n"/>
      <c r="Y92" t="n">
        <v>0</v>
      </c>
      <c r="Z92" s="29" t="n"/>
      <c r="AA92" s="29" t="n"/>
      <c r="AB92" t="n">
        <v>0</v>
      </c>
      <c r="AC92" s="29" t="n"/>
      <c r="AD92" s="29" t="n"/>
      <c r="AE92" t="n">
        <v>0</v>
      </c>
      <c r="AF92" s="29" t="n"/>
      <c r="AG92" s="29" t="n"/>
    </row>
    <row r="93">
      <c r="A93" t="n">
        <v>1182</v>
      </c>
      <c r="B93" t="n">
        <v>122</v>
      </c>
      <c r="C93" t="inlineStr">
        <is>
          <t>Arcos</t>
        </is>
      </c>
      <c r="D93" t="inlineStr">
        <is>
          <t>ALELO</t>
        </is>
      </c>
      <c r="E93" t="inlineStr">
        <is>
          <t>Voucher</t>
        </is>
      </c>
      <c r="H93" t="n">
        <v>287.09</v>
      </c>
      <c r="J93" s="28" t="n">
        <v>45383</v>
      </c>
      <c r="K93" t="inlineStr">
        <is>
          <t>Pago</t>
        </is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287.09</v>
      </c>
      <c r="T93" s="28" t="n">
        <v>45383</v>
      </c>
      <c r="U93" s="28" t="n">
        <v>45383</v>
      </c>
      <c r="V93" t="n">
        <v>0</v>
      </c>
      <c r="W93" s="29" t="n"/>
      <c r="X93" s="29" t="n"/>
      <c r="Y93" t="n">
        <v>0</v>
      </c>
      <c r="Z93" s="29" t="n"/>
      <c r="AA93" s="29" t="n"/>
      <c r="AB93" t="n">
        <v>0</v>
      </c>
      <c r="AC93" s="29" t="n"/>
      <c r="AD93" s="29" t="n"/>
      <c r="AE93" t="n">
        <v>0</v>
      </c>
      <c r="AF93" s="29" t="n"/>
      <c r="AG93" s="29" t="n"/>
    </row>
    <row r="94">
      <c r="A94" t="n">
        <v>1183</v>
      </c>
      <c r="B94" t="n">
        <v>122</v>
      </c>
      <c r="C94" t="inlineStr">
        <is>
          <t>Arcos</t>
        </is>
      </c>
      <c r="D94" t="inlineStr">
        <is>
          <t>ALELO</t>
        </is>
      </c>
      <c r="E94" t="inlineStr">
        <is>
          <t>Voucher</t>
        </is>
      </c>
      <c r="H94" t="n">
        <v>96.81999999999999</v>
      </c>
      <c r="J94" s="28" t="n">
        <v>45384</v>
      </c>
      <c r="K94" t="inlineStr">
        <is>
          <t>Pago</t>
        </is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96.81999999999999</v>
      </c>
      <c r="T94" s="28" t="n">
        <v>45384</v>
      </c>
      <c r="U94" s="28" t="n">
        <v>45384</v>
      </c>
      <c r="V94" t="n">
        <v>0</v>
      </c>
      <c r="W94" s="29" t="n"/>
      <c r="X94" s="29" t="n"/>
      <c r="Y94" t="n">
        <v>0</v>
      </c>
      <c r="Z94" s="29" t="n"/>
      <c r="AA94" s="29" t="n"/>
      <c r="AB94" t="n">
        <v>0</v>
      </c>
      <c r="AC94" s="29" t="n"/>
      <c r="AD94" s="29" t="n"/>
      <c r="AE94" t="n">
        <v>0</v>
      </c>
      <c r="AF94" s="29" t="n"/>
      <c r="AG94" s="29" t="n"/>
    </row>
    <row r="95">
      <c r="A95" t="n">
        <v>1184</v>
      </c>
      <c r="B95" t="n">
        <v>122</v>
      </c>
      <c r="C95" t="inlineStr">
        <is>
          <t>Arcos</t>
        </is>
      </c>
      <c r="D95" t="inlineStr">
        <is>
          <t>ALELO</t>
        </is>
      </c>
      <c r="E95" t="inlineStr">
        <is>
          <t>Voucher</t>
        </is>
      </c>
      <c r="H95" t="n">
        <v>139.68</v>
      </c>
      <c r="J95" s="28" t="n">
        <v>45385</v>
      </c>
      <c r="K95" t="inlineStr">
        <is>
          <t>Pago</t>
        </is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139.68</v>
      </c>
      <c r="T95" s="28" t="n">
        <v>45385</v>
      </c>
      <c r="U95" s="28" t="n">
        <v>45385</v>
      </c>
      <c r="V95" t="n">
        <v>0</v>
      </c>
      <c r="W95" s="29" t="n"/>
      <c r="X95" s="29" t="n"/>
      <c r="Y95" t="n">
        <v>0</v>
      </c>
      <c r="Z95" s="29" t="n"/>
      <c r="AA95" s="29" t="n"/>
      <c r="AB95" t="n">
        <v>0</v>
      </c>
      <c r="AC95" s="29" t="n"/>
      <c r="AD95" s="29" t="n"/>
      <c r="AE95" t="n">
        <v>0</v>
      </c>
      <c r="AF95" s="29" t="n"/>
      <c r="AG95" s="29" t="n"/>
    </row>
    <row r="96">
      <c r="A96" t="n">
        <v>1185</v>
      </c>
      <c r="B96" t="n">
        <v>122</v>
      </c>
      <c r="C96" t="inlineStr">
        <is>
          <t>Arcos</t>
        </is>
      </c>
      <c r="D96" t="inlineStr">
        <is>
          <t>ZOOP TECNOLOGIA &amp; INSTITUICAO DE PAGAMENTO S.A</t>
        </is>
      </c>
      <c r="E96" t="inlineStr">
        <is>
          <t>Bilheteria</t>
        </is>
      </c>
      <c r="H96" t="n">
        <v>59.24</v>
      </c>
      <c r="J96" s="28" t="n">
        <v>45386</v>
      </c>
      <c r="K96" t="inlineStr">
        <is>
          <t>Pago</t>
        </is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59.24</v>
      </c>
      <c r="T96" s="28" t="n">
        <v>45386</v>
      </c>
      <c r="U96" s="28" t="n">
        <v>45386</v>
      </c>
      <c r="V96" t="n">
        <v>0</v>
      </c>
      <c r="W96" s="29" t="n"/>
      <c r="X96" s="29" t="n"/>
      <c r="Y96" t="n">
        <v>0</v>
      </c>
      <c r="Z96" s="29" t="n"/>
      <c r="AA96" s="29" t="n"/>
      <c r="AB96" t="n">
        <v>0</v>
      </c>
      <c r="AC96" s="29" t="n"/>
      <c r="AD96" s="29" t="n"/>
      <c r="AE96" t="n">
        <v>0</v>
      </c>
      <c r="AF96" s="29" t="n"/>
      <c r="AG96" s="29" t="n"/>
    </row>
    <row r="97">
      <c r="A97" t="n">
        <v>1186</v>
      </c>
      <c r="B97" t="n">
        <v>122</v>
      </c>
      <c r="C97" t="inlineStr">
        <is>
          <t>Arcos</t>
        </is>
      </c>
      <c r="D97" t="inlineStr">
        <is>
          <t>PLUXEE BENEFICIOS BRASIL S.A. (SODEXO)</t>
        </is>
      </c>
      <c r="E97" t="inlineStr">
        <is>
          <t>Voucher</t>
        </is>
      </c>
      <c r="H97" t="n">
        <v>2037.45</v>
      </c>
      <c r="J97" s="28" t="n">
        <v>45387</v>
      </c>
      <c r="K97" t="inlineStr">
        <is>
          <t>Pago</t>
        </is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2037.45</v>
      </c>
      <c r="T97" s="28" t="n">
        <v>45387</v>
      </c>
      <c r="U97" s="28" t="n">
        <v>45387</v>
      </c>
      <c r="V97" t="n">
        <v>0</v>
      </c>
      <c r="W97" s="29" t="n"/>
      <c r="X97" s="29" t="n"/>
      <c r="Y97" t="n">
        <v>0</v>
      </c>
      <c r="Z97" s="29" t="n"/>
      <c r="AA97" s="29" t="n"/>
      <c r="AB97" t="n">
        <v>0</v>
      </c>
      <c r="AC97" s="29" t="n"/>
      <c r="AD97" s="29" t="n"/>
      <c r="AE97" t="n">
        <v>0</v>
      </c>
      <c r="AF97" s="29" t="n"/>
      <c r="AG97" s="29" t="n"/>
    </row>
    <row r="98">
      <c r="A98" t="n">
        <v>1187</v>
      </c>
      <c r="B98" t="n">
        <v>122</v>
      </c>
      <c r="C98" t="inlineStr">
        <is>
          <t>Arcos</t>
        </is>
      </c>
      <c r="D98" t="inlineStr">
        <is>
          <t>ALELO</t>
        </is>
      </c>
      <c r="E98" t="inlineStr">
        <is>
          <t>Voucher</t>
        </is>
      </c>
      <c r="H98" t="n">
        <v>200.55</v>
      </c>
      <c r="J98" s="28" t="n">
        <v>45387</v>
      </c>
      <c r="K98" t="inlineStr">
        <is>
          <t>Pago</t>
        </is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200.55</v>
      </c>
      <c r="T98" s="28" t="n">
        <v>45387</v>
      </c>
      <c r="U98" s="28" t="n">
        <v>45387</v>
      </c>
      <c r="V98" t="n">
        <v>0</v>
      </c>
      <c r="W98" s="29" t="n"/>
      <c r="X98" s="29" t="n"/>
      <c r="Y98" t="n">
        <v>0</v>
      </c>
      <c r="Z98" s="29" t="n"/>
      <c r="AA98" s="29" t="n"/>
      <c r="AB98" t="n">
        <v>0</v>
      </c>
      <c r="AC98" s="29" t="n"/>
      <c r="AD98" s="29" t="n"/>
      <c r="AE98" t="n">
        <v>0</v>
      </c>
      <c r="AF98" s="29" t="n"/>
      <c r="AG98" s="29" t="n"/>
    </row>
    <row r="99">
      <c r="A99" t="n">
        <v>1188</v>
      </c>
      <c r="B99" t="n">
        <v>122</v>
      </c>
      <c r="C99" t="inlineStr">
        <is>
          <t>Arcos</t>
        </is>
      </c>
      <c r="D99" t="inlineStr">
        <is>
          <t>ZOOP TECNOLOGIA &amp; INSTITUICAO DE PAGAMENTO S.A</t>
        </is>
      </c>
      <c r="E99" t="inlineStr">
        <is>
          <t>Bilheteria</t>
        </is>
      </c>
      <c r="H99" t="n">
        <v>29.14</v>
      </c>
      <c r="J99" s="28" t="n">
        <v>45387</v>
      </c>
      <c r="K99" t="inlineStr">
        <is>
          <t>Pago</t>
        </is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29.14</v>
      </c>
      <c r="T99" s="28" t="n">
        <v>45387</v>
      </c>
      <c r="U99" s="28" t="n">
        <v>45387</v>
      </c>
      <c r="V99" t="n">
        <v>0</v>
      </c>
      <c r="W99" s="29" t="n"/>
      <c r="X99" s="29" t="n"/>
      <c r="Y99" t="n">
        <v>0</v>
      </c>
      <c r="Z99" s="29" t="n"/>
      <c r="AA99" s="29" t="n"/>
      <c r="AB99" t="n">
        <v>0</v>
      </c>
      <c r="AC99" s="29" t="n"/>
      <c r="AD99" s="29" t="n"/>
      <c r="AE99" t="n">
        <v>0</v>
      </c>
      <c r="AF99" s="29" t="n"/>
      <c r="AG99" s="29" t="n"/>
    </row>
    <row r="100">
      <c r="A100" t="n">
        <v>1189</v>
      </c>
      <c r="B100" t="n">
        <v>122</v>
      </c>
      <c r="C100" t="inlineStr">
        <is>
          <t>Arcos</t>
        </is>
      </c>
      <c r="D100" t="inlineStr">
        <is>
          <t>PLUXEE BENEFICIOS BRASIL S.A. (SODEXO)</t>
        </is>
      </c>
      <c r="E100" t="inlineStr">
        <is>
          <t>Voucher</t>
        </is>
      </c>
      <c r="H100" t="n">
        <v>1808.85</v>
      </c>
      <c r="J100" s="28" t="n">
        <v>45394</v>
      </c>
      <c r="K100" t="inlineStr">
        <is>
          <t>Pago</t>
        </is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1808.85</v>
      </c>
      <c r="T100" s="28" t="n">
        <v>45394</v>
      </c>
      <c r="U100" s="28" t="n">
        <v>45394</v>
      </c>
      <c r="V100" t="n">
        <v>0</v>
      </c>
      <c r="W100" s="29" t="n"/>
      <c r="X100" s="29" t="n"/>
      <c r="Y100" t="n">
        <v>0</v>
      </c>
      <c r="Z100" s="29" t="n"/>
      <c r="AA100" s="29" t="n"/>
      <c r="AB100" t="n">
        <v>0</v>
      </c>
      <c r="AC100" s="29" t="n"/>
      <c r="AD100" s="29" t="n"/>
      <c r="AE100" t="n">
        <v>0</v>
      </c>
      <c r="AF100" s="29" t="n"/>
      <c r="AG100" s="29" t="n"/>
    </row>
    <row r="101">
      <c r="A101" t="n">
        <v>1190</v>
      </c>
      <c r="B101" t="n">
        <v>122</v>
      </c>
      <c r="C101" t="inlineStr">
        <is>
          <t>Arcos</t>
        </is>
      </c>
      <c r="D101" t="inlineStr">
        <is>
          <t>ALELO</t>
        </is>
      </c>
      <c r="E101" t="inlineStr">
        <is>
          <t>Voucher</t>
        </is>
      </c>
      <c r="H101" t="n">
        <v>148.01</v>
      </c>
      <c r="J101" s="28" t="n">
        <v>45394</v>
      </c>
      <c r="K101" t="inlineStr">
        <is>
          <t>Pago</t>
        </is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148.01</v>
      </c>
      <c r="T101" s="28" t="n">
        <v>45394</v>
      </c>
      <c r="U101" s="28" t="n">
        <v>45394</v>
      </c>
      <c r="V101" t="n">
        <v>0</v>
      </c>
      <c r="W101" s="29" t="n"/>
      <c r="X101" s="29" t="n"/>
      <c r="Y101" t="n">
        <v>0</v>
      </c>
      <c r="Z101" s="29" t="n"/>
      <c r="AA101" s="29" t="n"/>
      <c r="AB101" t="n">
        <v>0</v>
      </c>
      <c r="AC101" s="29" t="n"/>
      <c r="AD101" s="29" t="n"/>
      <c r="AE101" t="n">
        <v>0</v>
      </c>
      <c r="AF101" s="29" t="n"/>
      <c r="AG101" s="29" t="n"/>
    </row>
    <row r="102">
      <c r="A102" t="n">
        <v>1225</v>
      </c>
      <c r="B102" t="n">
        <v>122</v>
      </c>
      <c r="C102" t="inlineStr">
        <is>
          <t>Arcos</t>
        </is>
      </c>
      <c r="D102" t="inlineStr">
        <is>
          <t>CIELO</t>
        </is>
      </c>
      <c r="E102" t="inlineStr">
        <is>
          <t>Voucher</t>
        </is>
      </c>
      <c r="H102" t="n">
        <v>5129.66</v>
      </c>
      <c r="J102" s="28" t="n">
        <v>45397</v>
      </c>
      <c r="K102" t="inlineStr">
        <is>
          <t>Pago</t>
        </is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5129.66</v>
      </c>
      <c r="T102" s="28" t="n">
        <v>45397</v>
      </c>
      <c r="U102" s="28" t="n">
        <v>45397</v>
      </c>
      <c r="V102" t="n">
        <v>0</v>
      </c>
      <c r="W102" s="29" t="n"/>
      <c r="X102" s="29" t="n"/>
      <c r="Y102" t="n">
        <v>0</v>
      </c>
      <c r="Z102" s="29" t="n"/>
      <c r="AA102" s="29" t="n"/>
      <c r="AB102" t="n">
        <v>0</v>
      </c>
      <c r="AC102" s="29" t="n"/>
      <c r="AD102" s="29" t="n"/>
      <c r="AE102" t="n">
        <v>0</v>
      </c>
      <c r="AF102" s="29" t="n"/>
      <c r="AG102" s="29" t="n"/>
    </row>
    <row r="103">
      <c r="A103" t="n">
        <v>1227</v>
      </c>
      <c r="B103" t="n">
        <v>122</v>
      </c>
      <c r="C103" t="inlineStr">
        <is>
          <t>Arcos</t>
        </is>
      </c>
      <c r="D103" t="inlineStr">
        <is>
          <t>ALELO</t>
        </is>
      </c>
      <c r="E103" t="inlineStr">
        <is>
          <t>Voucher</t>
        </is>
      </c>
      <c r="H103" t="n">
        <v>1054.17</v>
      </c>
      <c r="J103" s="28" t="n">
        <v>45397</v>
      </c>
      <c r="K103" t="inlineStr">
        <is>
          <t>Pago</t>
        </is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1054.17</v>
      </c>
      <c r="T103" s="28" t="n">
        <v>45397</v>
      </c>
      <c r="U103" s="28" t="n">
        <v>45397</v>
      </c>
      <c r="V103" t="n">
        <v>0</v>
      </c>
      <c r="W103" s="29" t="n"/>
      <c r="X103" s="29" t="n"/>
      <c r="Y103" t="n">
        <v>0</v>
      </c>
      <c r="Z103" s="29" t="n"/>
      <c r="AA103" s="29" t="n"/>
      <c r="AB103" t="n">
        <v>0</v>
      </c>
      <c r="AC103" s="29" t="n"/>
      <c r="AD103" s="29" t="n"/>
      <c r="AE103" t="n">
        <v>0</v>
      </c>
      <c r="AF103" s="29" t="n"/>
      <c r="AG103" s="29" t="n"/>
    </row>
    <row r="104">
      <c r="A104" t="n">
        <v>1228</v>
      </c>
      <c r="B104" t="n">
        <v>122</v>
      </c>
      <c r="C104" t="inlineStr">
        <is>
          <t>Arcos</t>
        </is>
      </c>
      <c r="D104" t="inlineStr">
        <is>
          <t>ZOOP TECNOLOGIA &amp; INSTITUICAO DE PAGAMENTO S.A</t>
        </is>
      </c>
      <c r="E104" t="inlineStr">
        <is>
          <t>Bilheteria</t>
        </is>
      </c>
      <c r="H104" t="n">
        <v>144.21</v>
      </c>
      <c r="J104" s="28" t="n">
        <v>45397</v>
      </c>
      <c r="K104" t="inlineStr">
        <is>
          <t>Pago</t>
        </is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144.21</v>
      </c>
      <c r="T104" s="28" t="n">
        <v>45397</v>
      </c>
      <c r="U104" s="28" t="n">
        <v>45397</v>
      </c>
      <c r="V104" t="n">
        <v>0</v>
      </c>
      <c r="W104" s="29" t="n"/>
      <c r="X104" s="29" t="n"/>
      <c r="Y104" t="n">
        <v>0</v>
      </c>
      <c r="Z104" s="29" t="n"/>
      <c r="AA104" s="29" t="n"/>
      <c r="AB104" t="n">
        <v>0</v>
      </c>
      <c r="AC104" s="29" t="n"/>
      <c r="AD104" s="29" t="n"/>
      <c r="AE104" t="n">
        <v>0</v>
      </c>
      <c r="AF104" s="29" t="n"/>
      <c r="AG104" s="29" t="n"/>
    </row>
    <row r="105">
      <c r="A105" t="n">
        <v>1246</v>
      </c>
      <c r="B105" t="n">
        <v>122</v>
      </c>
      <c r="C105" t="inlineStr">
        <is>
          <t>Arcos</t>
        </is>
      </c>
      <c r="D105" t="inlineStr">
        <is>
          <t>ALELO</t>
        </is>
      </c>
      <c r="E105" t="inlineStr">
        <is>
          <t>Voucher</t>
        </is>
      </c>
      <c r="H105" t="n">
        <v>134.19</v>
      </c>
      <c r="J105" s="28" t="n">
        <v>45398</v>
      </c>
      <c r="K105" t="inlineStr">
        <is>
          <t>Pago</t>
        </is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134.19</v>
      </c>
      <c r="T105" s="28" t="n">
        <v>45398</v>
      </c>
      <c r="U105" s="28" t="n">
        <v>45398</v>
      </c>
      <c r="V105" t="n">
        <v>0</v>
      </c>
      <c r="W105" s="29" t="n"/>
      <c r="X105" s="29" t="n"/>
      <c r="Y105" t="n">
        <v>0</v>
      </c>
      <c r="Z105" s="29" t="n"/>
      <c r="AA105" s="29" t="n"/>
      <c r="AB105" t="n">
        <v>0</v>
      </c>
      <c r="AC105" s="29" t="n"/>
      <c r="AD105" s="29" t="n"/>
      <c r="AE105" t="n">
        <v>0</v>
      </c>
      <c r="AF105" s="29" t="n"/>
      <c r="AG105" s="29" t="n"/>
    </row>
    <row r="106">
      <c r="A106" t="n">
        <v>1252</v>
      </c>
      <c r="B106" t="n">
        <v>122</v>
      </c>
      <c r="C106" t="inlineStr">
        <is>
          <t>Arcos</t>
        </is>
      </c>
      <c r="D106" t="inlineStr">
        <is>
          <t>ALELO</t>
        </is>
      </c>
      <c r="E106" t="inlineStr">
        <is>
          <t>Voucher</t>
        </is>
      </c>
      <c r="H106" t="n">
        <v>276.32</v>
      </c>
      <c r="J106" s="28" t="n">
        <v>45399</v>
      </c>
      <c r="K106" t="inlineStr">
        <is>
          <t>Pago</t>
        </is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276.32</v>
      </c>
      <c r="T106" s="28" t="n">
        <v>45399</v>
      </c>
      <c r="U106" s="28" t="n">
        <v>45399</v>
      </c>
      <c r="V106" t="n">
        <v>0</v>
      </c>
      <c r="W106" s="29" t="n"/>
      <c r="X106" s="29" t="n"/>
      <c r="Y106" t="n">
        <v>0</v>
      </c>
      <c r="Z106" s="29" t="n"/>
      <c r="AA106" s="29" t="n"/>
      <c r="AB106" t="n">
        <v>0</v>
      </c>
      <c r="AC106" s="29" t="n"/>
      <c r="AD106" s="29" t="n"/>
      <c r="AE106" t="n">
        <v>0</v>
      </c>
      <c r="AF106" s="29" t="n"/>
      <c r="AG106" s="29" t="n"/>
    </row>
    <row r="107">
      <c r="A107" t="n">
        <v>1260</v>
      </c>
      <c r="B107" t="n">
        <v>122</v>
      </c>
      <c r="C107" t="inlineStr">
        <is>
          <t>Arcos</t>
        </is>
      </c>
      <c r="D107" t="inlineStr">
        <is>
          <t>ALELO</t>
        </is>
      </c>
      <c r="E107" t="inlineStr">
        <is>
          <t>Voucher</t>
        </is>
      </c>
      <c r="H107" t="n">
        <v>351.1</v>
      </c>
      <c r="J107" s="28" t="n">
        <v>45400</v>
      </c>
      <c r="K107" t="inlineStr">
        <is>
          <t>Pago</t>
        </is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351.1</v>
      </c>
      <c r="T107" s="28" t="n">
        <v>45400</v>
      </c>
      <c r="U107" s="28" t="n">
        <v>45400</v>
      </c>
      <c r="V107" t="n">
        <v>0</v>
      </c>
      <c r="W107" s="29" t="n"/>
      <c r="X107" s="29" t="n"/>
      <c r="Y107" t="n">
        <v>0</v>
      </c>
      <c r="Z107" s="29" t="n"/>
      <c r="AA107" s="29" t="n"/>
      <c r="AB107" t="n">
        <v>0</v>
      </c>
      <c r="AC107" s="29" t="n"/>
      <c r="AD107" s="29" t="n"/>
      <c r="AE107" t="n">
        <v>0</v>
      </c>
      <c r="AF107" s="29" t="n"/>
      <c r="AG107" s="29" t="n"/>
    </row>
    <row r="108">
      <c r="A108" t="n">
        <v>1261</v>
      </c>
      <c r="B108" t="n">
        <v>122</v>
      </c>
      <c r="C108" t="inlineStr">
        <is>
          <t>Arcos</t>
        </is>
      </c>
      <c r="D108" t="inlineStr">
        <is>
          <t>ZOOP TECNOLOGIA &amp; INSTITUICAO DE PAGAMENTO S.A</t>
        </is>
      </c>
      <c r="E108" t="inlineStr">
        <is>
          <t>Bilheteria</t>
        </is>
      </c>
      <c r="H108" t="n">
        <v>144.47</v>
      </c>
      <c r="J108" s="28" t="n">
        <v>45400</v>
      </c>
      <c r="K108" t="inlineStr">
        <is>
          <t>Pago</t>
        </is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144.47</v>
      </c>
      <c r="T108" s="28" t="n">
        <v>45400</v>
      </c>
      <c r="U108" s="28" t="n">
        <v>45400</v>
      </c>
      <c r="V108" t="n">
        <v>0</v>
      </c>
      <c r="W108" s="29" t="n"/>
      <c r="X108" s="29" t="n"/>
      <c r="Y108" t="n">
        <v>0</v>
      </c>
      <c r="Z108" s="29" t="n"/>
      <c r="AA108" s="29" t="n"/>
      <c r="AB108" t="n">
        <v>0</v>
      </c>
      <c r="AC108" s="29" t="n"/>
      <c r="AD108" s="29" t="n"/>
      <c r="AE108" t="n">
        <v>0</v>
      </c>
      <c r="AF108" s="29" t="n"/>
      <c r="AG108" s="29" t="n"/>
    </row>
    <row r="109">
      <c r="A109" t="n">
        <v>1273</v>
      </c>
      <c r="B109" t="n">
        <v>122</v>
      </c>
      <c r="C109" t="inlineStr">
        <is>
          <t>Arcos</t>
        </is>
      </c>
      <c r="D109" t="inlineStr">
        <is>
          <t>PLUXEE BENEFICIOS BRASIL S.A. (SODEXO)</t>
        </is>
      </c>
      <c r="E109" t="inlineStr">
        <is>
          <t>Voucher</t>
        </is>
      </c>
      <c r="H109" t="n">
        <v>1149.59</v>
      </c>
      <c r="J109" s="29" t="n"/>
      <c r="K109" t="inlineStr">
        <is>
          <t>Pago</t>
        </is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1149.59</v>
      </c>
      <c r="T109" s="28" t="n">
        <v>45401</v>
      </c>
      <c r="U109" s="28" t="n">
        <v>45401</v>
      </c>
      <c r="V109" t="n">
        <v>0</v>
      </c>
      <c r="W109" s="29" t="n"/>
      <c r="X109" s="29" t="n"/>
      <c r="Y109" t="n">
        <v>0</v>
      </c>
      <c r="Z109" s="29" t="n"/>
      <c r="AA109" s="29" t="n"/>
      <c r="AB109" t="n">
        <v>0</v>
      </c>
      <c r="AC109" s="29" t="n"/>
      <c r="AD109" s="29" t="n"/>
      <c r="AE109" t="n">
        <v>0</v>
      </c>
      <c r="AF109" s="29" t="n"/>
      <c r="AG109" s="29" t="n"/>
    </row>
    <row r="110">
      <c r="A110" t="n">
        <v>1274</v>
      </c>
      <c r="B110" t="n">
        <v>122</v>
      </c>
      <c r="C110" t="inlineStr">
        <is>
          <t>Arcos</t>
        </is>
      </c>
      <c r="D110" t="inlineStr">
        <is>
          <t>ZOOP TECNOLOGIA &amp; INSTITUICAO DE PAGAMENTO S.A</t>
        </is>
      </c>
      <c r="E110" t="inlineStr">
        <is>
          <t>Bilheteria</t>
        </is>
      </c>
      <c r="H110" t="n">
        <v>56.9</v>
      </c>
      <c r="J110" s="29" t="n"/>
      <c r="K110" t="inlineStr">
        <is>
          <t>Pago</t>
        </is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56.9</v>
      </c>
      <c r="T110" s="28" t="n">
        <v>45401</v>
      </c>
      <c r="U110" s="28" t="n">
        <v>45401</v>
      </c>
      <c r="V110" t="n">
        <v>0</v>
      </c>
      <c r="W110" s="29" t="n"/>
      <c r="X110" s="29" t="n"/>
      <c r="Y110" t="n">
        <v>0</v>
      </c>
      <c r="Z110" s="29" t="n"/>
      <c r="AA110" s="29" t="n"/>
      <c r="AB110" t="n">
        <v>0</v>
      </c>
      <c r="AC110" s="29" t="n"/>
      <c r="AD110" s="29" t="n"/>
      <c r="AE110" t="n">
        <v>0</v>
      </c>
      <c r="AF110" s="29" t="n"/>
      <c r="AG110" s="29" t="n"/>
    </row>
    <row r="111">
      <c r="A111" t="n">
        <v>1276</v>
      </c>
      <c r="B111" t="n">
        <v>122</v>
      </c>
      <c r="C111" t="inlineStr">
        <is>
          <t>Arcos</t>
        </is>
      </c>
      <c r="D111" t="inlineStr">
        <is>
          <t>CIELO</t>
        </is>
      </c>
      <c r="E111" t="inlineStr">
        <is>
          <t>Voucher</t>
        </is>
      </c>
      <c r="H111" t="n">
        <v>27.35</v>
      </c>
      <c r="J111" s="29" t="n"/>
      <c r="K111" t="inlineStr">
        <is>
          <t>Pago</t>
        </is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27.35</v>
      </c>
      <c r="T111" s="28" t="n">
        <v>45404</v>
      </c>
      <c r="U111" s="28" t="n">
        <v>45404</v>
      </c>
      <c r="V111" t="n">
        <v>0</v>
      </c>
      <c r="W111" s="29" t="n"/>
      <c r="X111" s="29" t="n"/>
      <c r="Y111" t="n">
        <v>0</v>
      </c>
      <c r="Z111" s="29" t="n"/>
      <c r="AA111" s="29" t="n"/>
      <c r="AB111" t="n">
        <v>0</v>
      </c>
      <c r="AC111" s="29" t="n"/>
      <c r="AD111" s="29" t="n"/>
      <c r="AE111" t="n">
        <v>0</v>
      </c>
      <c r="AF111" s="29" t="n"/>
      <c r="AG111" s="29" t="n"/>
    </row>
    <row r="112">
      <c r="A112" t="n">
        <v>1277</v>
      </c>
      <c r="B112" t="n">
        <v>122</v>
      </c>
      <c r="C112" t="inlineStr">
        <is>
          <t>Arcos</t>
        </is>
      </c>
      <c r="D112" t="inlineStr">
        <is>
          <t>ALELO</t>
        </is>
      </c>
      <c r="E112" t="inlineStr">
        <is>
          <t>Voucher</t>
        </is>
      </c>
      <c r="H112" t="n">
        <v>1308.29</v>
      </c>
      <c r="J112" s="28" t="n">
        <v>45404</v>
      </c>
      <c r="K112" t="inlineStr">
        <is>
          <t>Pago</t>
        </is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1308.29</v>
      </c>
      <c r="T112" s="28" t="n">
        <v>45404</v>
      </c>
      <c r="U112" s="28" t="n">
        <v>45404</v>
      </c>
      <c r="V112" t="n">
        <v>0</v>
      </c>
      <c r="W112" s="29" t="n"/>
      <c r="X112" s="29" t="n"/>
      <c r="Y112" t="n">
        <v>0</v>
      </c>
      <c r="Z112" s="29" t="n"/>
      <c r="AA112" s="29" t="n"/>
      <c r="AB112" t="n">
        <v>0</v>
      </c>
      <c r="AC112" s="29" t="n"/>
      <c r="AD112" s="29" t="n"/>
      <c r="AE112" t="n">
        <v>0</v>
      </c>
      <c r="AF112" s="29" t="n"/>
      <c r="AG112" s="29" t="n"/>
    </row>
    <row r="113">
      <c r="A113" t="n">
        <v>1278</v>
      </c>
      <c r="B113" t="n">
        <v>122</v>
      </c>
      <c r="C113" t="inlineStr">
        <is>
          <t>Arcos</t>
        </is>
      </c>
      <c r="D113" t="inlineStr">
        <is>
          <t>ZOOP TECNOLOGIA &amp; INSTITUICAO DE PAGAMENTO S.A</t>
        </is>
      </c>
      <c r="E113" t="inlineStr">
        <is>
          <t>Bilheteria</t>
        </is>
      </c>
      <c r="H113" t="n">
        <v>349.12</v>
      </c>
      <c r="J113" s="28" t="n">
        <v>45404</v>
      </c>
      <c r="K113" t="inlineStr">
        <is>
          <t>Pago</t>
        </is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349.12</v>
      </c>
      <c r="T113" s="28" t="n">
        <v>45404</v>
      </c>
      <c r="U113" s="28" t="n">
        <v>45404</v>
      </c>
      <c r="V113" t="n">
        <v>0</v>
      </c>
      <c r="W113" s="29" t="n"/>
      <c r="X113" s="29" t="n"/>
      <c r="Y113" t="n">
        <v>0</v>
      </c>
      <c r="Z113" s="29" t="n"/>
      <c r="AA113" s="29" t="n"/>
      <c r="AB113" t="n">
        <v>0</v>
      </c>
      <c r="AC113" s="29" t="n"/>
      <c r="AD113" s="29" t="n"/>
      <c r="AE113" t="n">
        <v>0</v>
      </c>
      <c r="AF113" s="29" t="n"/>
      <c r="AG113" s="29" t="n"/>
    </row>
    <row r="114">
      <c r="A114" t="n">
        <v>1289</v>
      </c>
      <c r="B114" t="n">
        <v>122</v>
      </c>
      <c r="C114" t="inlineStr">
        <is>
          <t>Arcos</t>
        </is>
      </c>
      <c r="D114" t="inlineStr">
        <is>
          <t>ALELO</t>
        </is>
      </c>
      <c r="E114" t="inlineStr">
        <is>
          <t>Voucher</t>
        </is>
      </c>
      <c r="H114" t="n">
        <v>155.89</v>
      </c>
      <c r="J114" s="28" t="n">
        <v>45405</v>
      </c>
      <c r="K114" t="inlineStr">
        <is>
          <t>Pago</t>
        </is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155.89</v>
      </c>
      <c r="T114" s="28" t="n">
        <v>45405</v>
      </c>
      <c r="U114" s="28" t="n">
        <v>45405</v>
      </c>
      <c r="V114" t="n">
        <v>0</v>
      </c>
      <c r="W114" s="29" t="n"/>
      <c r="X114" s="29" t="n"/>
      <c r="Y114" t="n">
        <v>0</v>
      </c>
      <c r="Z114" s="29" t="n"/>
      <c r="AA114" s="29" t="n"/>
      <c r="AB114" t="n">
        <v>0</v>
      </c>
      <c r="AC114" s="29" t="n"/>
      <c r="AD114" s="29" t="n"/>
      <c r="AE114" t="n">
        <v>0</v>
      </c>
      <c r="AF114" s="29" t="n"/>
      <c r="AG114" s="29" t="n"/>
    </row>
    <row r="115">
      <c r="A115" t="n">
        <v>1294</v>
      </c>
      <c r="B115" t="n">
        <v>122</v>
      </c>
      <c r="C115" t="inlineStr">
        <is>
          <t>Arcos</t>
        </is>
      </c>
      <c r="D115" t="inlineStr">
        <is>
          <t>ALELO</t>
        </is>
      </c>
      <c r="E115" t="inlineStr">
        <is>
          <t>Voucher</t>
        </is>
      </c>
      <c r="H115" t="n">
        <v>208.87</v>
      </c>
      <c r="J115" s="28" t="n">
        <v>45406</v>
      </c>
      <c r="K115" t="inlineStr">
        <is>
          <t>Pago</t>
        </is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208.87</v>
      </c>
      <c r="T115" s="28" t="n">
        <v>45406</v>
      </c>
      <c r="U115" s="28" t="n">
        <v>45406</v>
      </c>
      <c r="V115" t="n">
        <v>0</v>
      </c>
      <c r="W115" s="29" t="n"/>
      <c r="X115" s="29" t="n"/>
      <c r="Y115" t="n">
        <v>0</v>
      </c>
      <c r="Z115" s="29" t="n"/>
      <c r="AA115" s="29" t="n"/>
      <c r="AB115" t="n">
        <v>0</v>
      </c>
      <c r="AC115" s="29" t="n"/>
      <c r="AD115" s="29" t="n"/>
      <c r="AE115" t="n">
        <v>0</v>
      </c>
      <c r="AF115" s="29" t="n"/>
      <c r="AG115" s="29" t="n"/>
    </row>
    <row r="116">
      <c r="A116" t="n">
        <v>1301</v>
      </c>
      <c r="B116" t="n">
        <v>122</v>
      </c>
      <c r="C116" t="inlineStr">
        <is>
          <t>Arcos</t>
        </is>
      </c>
      <c r="D116" t="inlineStr">
        <is>
          <t>LIRIUM RECICLAGEM</t>
        </is>
      </c>
      <c r="E116" t="inlineStr">
        <is>
          <t>Coleta de Óleo</t>
        </is>
      </c>
      <c r="H116" t="n">
        <v>1425</v>
      </c>
      <c r="J116" s="28" t="n">
        <v>45382</v>
      </c>
      <c r="K116" t="inlineStr">
        <is>
          <t>Pago</t>
        </is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1425</v>
      </c>
      <c r="T116" s="28" t="n">
        <v>45406</v>
      </c>
      <c r="U116" s="28" t="n">
        <v>45406</v>
      </c>
      <c r="V116" t="n">
        <v>0</v>
      </c>
      <c r="W116" s="29" t="n"/>
      <c r="X116" s="29" t="n"/>
      <c r="Y116" t="n">
        <v>0</v>
      </c>
      <c r="Z116" s="29" t="n"/>
      <c r="AA116" s="29" t="n"/>
      <c r="AB116" t="n">
        <v>0</v>
      </c>
      <c r="AC116" s="29" t="n"/>
      <c r="AD116" s="29" t="n"/>
      <c r="AE116" t="n">
        <v>0</v>
      </c>
      <c r="AF116" s="29" t="n"/>
      <c r="AG116" s="29" t="n"/>
    </row>
    <row r="117">
      <c r="A117" t="n">
        <v>1320</v>
      </c>
      <c r="B117" t="n">
        <v>122</v>
      </c>
      <c r="C117" t="inlineStr">
        <is>
          <t>Arcos</t>
        </is>
      </c>
      <c r="D117" t="inlineStr">
        <is>
          <t>Chicago Pneumatic Compressor Technique</t>
        </is>
      </c>
      <c r="E117" t="inlineStr">
        <is>
          <t>Eventos</t>
        </is>
      </c>
      <c r="F117" t="n">
        <v>2944</v>
      </c>
      <c r="G117" t="inlineStr">
        <is>
          <t>EVENTO</t>
        </is>
      </c>
      <c r="H117" t="n">
        <v>15600</v>
      </c>
      <c r="J117" s="28" t="n">
        <v>45428</v>
      </c>
      <c r="K117" t="inlineStr">
        <is>
          <t>Pago</t>
        </is>
      </c>
      <c r="L117" t="n">
        <v>11900</v>
      </c>
      <c r="M117" t="n">
        <v>0</v>
      </c>
      <c r="N117" t="n">
        <v>0</v>
      </c>
      <c r="O117" t="n">
        <v>0</v>
      </c>
      <c r="P117" t="n">
        <v>1000</v>
      </c>
      <c r="Q117" t="n">
        <v>0</v>
      </c>
      <c r="R117" t="n">
        <v>2700</v>
      </c>
      <c r="S117" t="n">
        <v>15600</v>
      </c>
      <c r="T117" s="28" t="n">
        <v>45428</v>
      </c>
      <c r="U117" s="28" t="n">
        <v>45425</v>
      </c>
      <c r="V117" t="n">
        <v>0</v>
      </c>
      <c r="W117" s="29" t="n"/>
      <c r="X117" s="29" t="n"/>
      <c r="Y117" t="n">
        <v>0</v>
      </c>
      <c r="Z117" s="29" t="n"/>
      <c r="AA117" s="29" t="n"/>
      <c r="AB117" t="n">
        <v>0</v>
      </c>
      <c r="AC117" s="29" t="n"/>
      <c r="AD117" s="29" t="n"/>
      <c r="AE117" t="n">
        <v>0</v>
      </c>
      <c r="AF117" s="29" t="n"/>
      <c r="AG117" s="29" t="n"/>
    </row>
    <row r="118">
      <c r="A118" t="n">
        <v>1329</v>
      </c>
      <c r="B118" t="n">
        <v>122</v>
      </c>
      <c r="C118" t="inlineStr">
        <is>
          <t>Arcos</t>
        </is>
      </c>
      <c r="D118" t="inlineStr">
        <is>
          <t>ALELO</t>
        </is>
      </c>
      <c r="E118" t="inlineStr">
        <is>
          <t>Voucher</t>
        </is>
      </c>
      <c r="H118" t="n">
        <v>74</v>
      </c>
      <c r="J118" s="28" t="n">
        <v>45407</v>
      </c>
      <c r="K118" t="inlineStr">
        <is>
          <t>Pago</t>
        </is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74</v>
      </c>
      <c r="T118" s="28" t="n">
        <v>45407</v>
      </c>
      <c r="U118" s="28" t="n">
        <v>45407</v>
      </c>
      <c r="V118" t="n">
        <v>0</v>
      </c>
      <c r="W118" s="29" t="n"/>
      <c r="X118" s="29" t="n"/>
      <c r="Y118" t="n">
        <v>0</v>
      </c>
      <c r="Z118" s="29" t="n"/>
      <c r="AA118" s="29" t="n"/>
      <c r="AB118" t="n">
        <v>0</v>
      </c>
      <c r="AC118" s="29" t="n"/>
      <c r="AD118" s="29" t="n"/>
      <c r="AE118" t="n">
        <v>0</v>
      </c>
      <c r="AF118" s="29" t="n"/>
      <c r="AG118" s="29" t="n"/>
    </row>
    <row r="119">
      <c r="A119" t="n">
        <v>1330</v>
      </c>
      <c r="B119" t="n">
        <v>122</v>
      </c>
      <c r="C119" t="inlineStr">
        <is>
          <t>Arcos</t>
        </is>
      </c>
      <c r="D119" t="inlineStr">
        <is>
          <t>ZOOP TECNOLOGIA &amp; INSTITUICAO DE PAGAMENTO S.A</t>
        </is>
      </c>
      <c r="E119" t="inlineStr">
        <is>
          <t>Bilheteria</t>
        </is>
      </c>
      <c r="H119" t="n">
        <v>56.9</v>
      </c>
      <c r="J119" s="28" t="n">
        <v>45407</v>
      </c>
      <c r="K119" t="inlineStr">
        <is>
          <t>Pago</t>
        </is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56.9</v>
      </c>
      <c r="T119" s="28" t="n">
        <v>45407</v>
      </c>
      <c r="U119" s="28" t="n">
        <v>45407</v>
      </c>
      <c r="V119" t="n">
        <v>0</v>
      </c>
      <c r="W119" s="29" t="n"/>
      <c r="X119" s="29" t="n"/>
      <c r="Y119" t="n">
        <v>0</v>
      </c>
      <c r="Z119" s="29" t="n"/>
      <c r="AA119" s="29" t="n"/>
      <c r="AB119" t="n">
        <v>0</v>
      </c>
      <c r="AC119" s="29" t="n"/>
      <c r="AD119" s="29" t="n"/>
      <c r="AE119" t="n">
        <v>0</v>
      </c>
      <c r="AF119" s="29" t="n"/>
      <c r="AG119" s="29" t="n"/>
    </row>
    <row r="120">
      <c r="A120" t="n">
        <v>1334</v>
      </c>
      <c r="B120" t="n">
        <v>122</v>
      </c>
      <c r="C120" t="inlineStr">
        <is>
          <t>Arcos</t>
        </is>
      </c>
      <c r="D120" t="inlineStr">
        <is>
          <t>PLUXEE BENEFICIOS BRASIL S.A. (SODEXO)</t>
        </is>
      </c>
      <c r="E120" t="inlineStr">
        <is>
          <t>Voucher</t>
        </is>
      </c>
      <c r="H120" t="n">
        <v>220.61</v>
      </c>
      <c r="J120" s="28" t="n">
        <v>45408</v>
      </c>
      <c r="K120" t="inlineStr">
        <is>
          <t>Pago</t>
        </is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220.61</v>
      </c>
      <c r="T120" s="28" t="n">
        <v>45408</v>
      </c>
      <c r="U120" s="28" t="n">
        <v>45408</v>
      </c>
      <c r="V120" t="n">
        <v>0</v>
      </c>
      <c r="W120" s="29" t="n"/>
      <c r="X120" s="29" t="n"/>
      <c r="Y120" t="n">
        <v>0</v>
      </c>
      <c r="Z120" s="29" t="n"/>
      <c r="AA120" s="29" t="n"/>
      <c r="AB120" t="n">
        <v>0</v>
      </c>
      <c r="AC120" s="29" t="n"/>
      <c r="AD120" s="29" t="n"/>
      <c r="AE120" t="n">
        <v>0</v>
      </c>
      <c r="AF120" s="29" t="n"/>
      <c r="AG120" s="29" t="n"/>
    </row>
    <row r="121">
      <c r="A121" t="n">
        <v>1335</v>
      </c>
      <c r="B121" t="n">
        <v>122</v>
      </c>
      <c r="C121" t="inlineStr">
        <is>
          <t>Arcos</t>
        </is>
      </c>
      <c r="D121" t="inlineStr">
        <is>
          <t>ZOOP TECNOLOGIA &amp; INSTITUICAO DE PAGAMENTO S.A</t>
        </is>
      </c>
      <c r="E121" t="inlineStr">
        <is>
          <t>Bilheteria</t>
        </is>
      </c>
      <c r="H121" t="n">
        <v>28.45</v>
      </c>
      <c r="J121" s="28" t="n">
        <v>45408</v>
      </c>
      <c r="K121" t="inlineStr">
        <is>
          <t>Pago</t>
        </is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28.45</v>
      </c>
      <c r="T121" s="28" t="n">
        <v>45408</v>
      </c>
      <c r="U121" s="28" t="n">
        <v>45408</v>
      </c>
      <c r="V121" t="n">
        <v>0</v>
      </c>
      <c r="W121" s="29" t="n"/>
      <c r="X121" s="29" t="n"/>
      <c r="Y121" t="n">
        <v>0</v>
      </c>
      <c r="Z121" s="29" t="n"/>
      <c r="AA121" s="29" t="n"/>
      <c r="AB121" t="n">
        <v>0</v>
      </c>
      <c r="AC121" s="29" t="n"/>
      <c r="AD121" s="29" t="n"/>
      <c r="AE121" t="n">
        <v>0</v>
      </c>
      <c r="AF121" s="29" t="n"/>
      <c r="AG121" s="29" t="n"/>
    </row>
    <row r="122">
      <c r="A122" t="n">
        <v>1350</v>
      </c>
      <c r="B122" t="n">
        <v>122</v>
      </c>
      <c r="C122" t="inlineStr">
        <is>
          <t>Arcos</t>
        </is>
      </c>
      <c r="D122" t="inlineStr">
        <is>
          <t>AMBEV</t>
        </is>
      </c>
      <c r="E122" t="inlineStr">
        <is>
          <t>Eventos</t>
        </is>
      </c>
      <c r="F122" t="n">
        <v>2778</v>
      </c>
      <c r="G122" t="inlineStr">
        <is>
          <t>CONFRATERNIZAÇÃO</t>
        </is>
      </c>
      <c r="H122" t="n">
        <v>10060</v>
      </c>
      <c r="J122" s="28" t="n">
        <v>45407</v>
      </c>
      <c r="K122" t="inlineStr">
        <is>
          <t>Pago</t>
        </is>
      </c>
      <c r="L122" t="n">
        <v>7560</v>
      </c>
      <c r="M122" t="n">
        <v>0</v>
      </c>
      <c r="N122" t="n">
        <v>0</v>
      </c>
      <c r="O122" t="n">
        <v>0</v>
      </c>
      <c r="P122" t="n">
        <v>2500</v>
      </c>
      <c r="Q122" t="n">
        <v>0</v>
      </c>
      <c r="R122" t="n">
        <v>0</v>
      </c>
      <c r="S122" t="n">
        <v>10060</v>
      </c>
      <c r="T122" s="28" t="n">
        <v>45407</v>
      </c>
      <c r="U122" s="28" t="n">
        <v>45407</v>
      </c>
      <c r="V122" t="n">
        <v>0</v>
      </c>
      <c r="W122" s="29" t="n"/>
      <c r="X122" s="29" t="n"/>
      <c r="Y122" t="n">
        <v>0</v>
      </c>
      <c r="Z122" s="29" t="n"/>
      <c r="AA122" s="29" t="n"/>
      <c r="AB122" t="n">
        <v>0</v>
      </c>
      <c r="AC122" s="29" t="n"/>
      <c r="AD122" s="29" t="n"/>
      <c r="AE122" t="n">
        <v>0</v>
      </c>
      <c r="AF122" s="29" t="n"/>
      <c r="AG122" s="29" t="n"/>
    </row>
    <row r="123">
      <c r="A123" t="n">
        <v>1351</v>
      </c>
      <c r="B123" t="n">
        <v>122</v>
      </c>
      <c r="C123" t="inlineStr">
        <is>
          <t>Arcos</t>
        </is>
      </c>
      <c r="D123" t="inlineStr">
        <is>
          <t>ALELO</t>
        </is>
      </c>
      <c r="E123" t="inlineStr">
        <is>
          <t>Voucher</t>
        </is>
      </c>
      <c r="H123" t="n">
        <v>1035.71</v>
      </c>
      <c r="J123" s="28" t="n">
        <v>45411</v>
      </c>
      <c r="K123" t="inlineStr">
        <is>
          <t>Pago</t>
        </is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1035.71</v>
      </c>
      <c r="T123" s="28" t="n">
        <v>45411</v>
      </c>
      <c r="U123" s="28" t="n">
        <v>45411</v>
      </c>
      <c r="V123" t="n">
        <v>0</v>
      </c>
      <c r="W123" s="29" t="n"/>
      <c r="X123" s="29" t="n"/>
      <c r="Y123" t="n">
        <v>0</v>
      </c>
      <c r="Z123" s="29" t="n"/>
      <c r="AA123" s="29" t="n"/>
      <c r="AB123" t="n">
        <v>0</v>
      </c>
      <c r="AC123" s="29" t="n"/>
      <c r="AD123" s="29" t="n"/>
      <c r="AE123" t="n">
        <v>0</v>
      </c>
      <c r="AF123" s="29" t="n"/>
      <c r="AG123" s="29" t="n"/>
    </row>
    <row r="124">
      <c r="A124" t="n">
        <v>1352</v>
      </c>
      <c r="B124" t="n">
        <v>122</v>
      </c>
      <c r="C124" t="inlineStr">
        <is>
          <t>Arcos</t>
        </is>
      </c>
      <c r="D124" t="inlineStr">
        <is>
          <t>Shibari Art e Diversão Ltda</t>
        </is>
      </c>
      <c r="E124" t="inlineStr">
        <is>
          <t>Reembolso</t>
        </is>
      </c>
      <c r="H124" t="n">
        <v>226.76</v>
      </c>
      <c r="J124" s="28" t="n">
        <v>45411</v>
      </c>
      <c r="K124" t="inlineStr">
        <is>
          <t>Pago</t>
        </is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226.76</v>
      </c>
      <c r="T124" s="28" t="n">
        <v>45411</v>
      </c>
      <c r="U124" s="28" t="n">
        <v>45411</v>
      </c>
      <c r="V124" t="n">
        <v>0</v>
      </c>
      <c r="W124" s="29" t="n"/>
      <c r="X124" s="29" t="n"/>
      <c r="Y124" t="n">
        <v>0</v>
      </c>
      <c r="Z124" s="29" t="n"/>
      <c r="AA124" s="29" t="n"/>
      <c r="AB124" t="n">
        <v>0</v>
      </c>
      <c r="AC124" s="29" t="n"/>
      <c r="AD124" s="29" t="n"/>
      <c r="AE124" t="n">
        <v>0</v>
      </c>
      <c r="AF124" s="29" t="n"/>
      <c r="AG124" s="29" t="n"/>
    </row>
    <row r="125">
      <c r="A125" t="n">
        <v>1353</v>
      </c>
      <c r="B125" t="n">
        <v>122</v>
      </c>
      <c r="C125" t="inlineStr">
        <is>
          <t>Arcos</t>
        </is>
      </c>
      <c r="D125" t="inlineStr">
        <is>
          <t>ZOOP TECNOLOGIA &amp; INSTITUICAO DE PAGAMENTO S.A</t>
        </is>
      </c>
      <c r="E125" t="inlineStr">
        <is>
          <t>Bilheteria</t>
        </is>
      </c>
      <c r="H125" t="n">
        <v>114.71</v>
      </c>
      <c r="J125" s="28" t="n">
        <v>45411</v>
      </c>
      <c r="K125" t="inlineStr">
        <is>
          <t>Pago</t>
        </is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114.71</v>
      </c>
      <c r="T125" s="28" t="n">
        <v>45411</v>
      </c>
      <c r="U125" s="28" t="n">
        <v>45411</v>
      </c>
      <c r="V125" t="n">
        <v>0</v>
      </c>
      <c r="W125" s="29" t="n"/>
      <c r="X125" s="29" t="n"/>
      <c r="Y125" t="n">
        <v>0</v>
      </c>
      <c r="Z125" s="29" t="n"/>
      <c r="AA125" s="29" t="n"/>
      <c r="AB125" t="n">
        <v>0</v>
      </c>
      <c r="AC125" s="29" t="n"/>
      <c r="AD125" s="29" t="n"/>
      <c r="AE125" t="n">
        <v>0</v>
      </c>
      <c r="AF125" s="29" t="n"/>
      <c r="AG125" s="29" t="n"/>
    </row>
    <row r="126">
      <c r="A126" t="n">
        <v>1360</v>
      </c>
      <c r="B126" t="n">
        <v>122</v>
      </c>
      <c r="C126" t="inlineStr">
        <is>
          <t>Arcos</t>
        </is>
      </c>
      <c r="D126" t="inlineStr">
        <is>
          <t>ALELO</t>
        </is>
      </c>
      <c r="E126" t="inlineStr">
        <is>
          <t>Voucher</t>
        </is>
      </c>
      <c r="H126" t="n">
        <v>113.33</v>
      </c>
      <c r="J126" s="28" t="n">
        <v>45412</v>
      </c>
      <c r="K126" t="inlineStr">
        <is>
          <t>Pago</t>
        </is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113.33</v>
      </c>
      <c r="T126" s="28" t="n">
        <v>45412</v>
      </c>
      <c r="U126" s="28" t="n">
        <v>45412</v>
      </c>
      <c r="V126" t="n">
        <v>0</v>
      </c>
      <c r="W126" s="29" t="n"/>
      <c r="X126" s="29" t="n"/>
      <c r="Y126" t="n">
        <v>0</v>
      </c>
      <c r="Z126" s="29" t="n"/>
      <c r="AA126" s="29" t="n"/>
      <c r="AB126" t="n">
        <v>0</v>
      </c>
      <c r="AC126" s="29" t="n"/>
      <c r="AD126" s="29" t="n"/>
      <c r="AE126" t="n">
        <v>0</v>
      </c>
      <c r="AF126" s="29" t="n"/>
      <c r="AG126" s="29" t="n"/>
    </row>
    <row r="127">
      <c r="A127" t="n">
        <v>1361</v>
      </c>
      <c r="B127" t="n">
        <v>122</v>
      </c>
      <c r="C127" t="inlineStr">
        <is>
          <t>Arcos</t>
        </is>
      </c>
      <c r="D127" t="inlineStr">
        <is>
          <t>BNSP 2073 BAR E EVENTOS LTDA</t>
        </is>
      </c>
      <c r="E127" t="inlineStr">
        <is>
          <t>Reembolso</t>
        </is>
      </c>
      <c r="H127" t="n">
        <v>226.79</v>
      </c>
      <c r="J127" s="28" t="n">
        <v>45412</v>
      </c>
      <c r="K127" t="inlineStr">
        <is>
          <t>Pago</t>
        </is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226.79</v>
      </c>
      <c r="T127" s="28" t="n">
        <v>45412</v>
      </c>
      <c r="U127" s="28" t="n">
        <v>45412</v>
      </c>
      <c r="V127" t="n">
        <v>0</v>
      </c>
      <c r="W127" s="29" t="n"/>
      <c r="X127" s="29" t="n"/>
      <c r="Y127" t="n">
        <v>0</v>
      </c>
      <c r="Z127" s="29" t="n"/>
      <c r="AA127" s="29" t="n"/>
      <c r="AB127" t="n">
        <v>0</v>
      </c>
      <c r="AC127" s="29" t="n"/>
      <c r="AD127" s="29" t="n"/>
      <c r="AE127" t="n">
        <v>0</v>
      </c>
      <c r="AF127" s="29" t="n"/>
      <c r="AG127" s="29" t="n"/>
    </row>
    <row r="128">
      <c r="A128" t="n">
        <v>1363</v>
      </c>
      <c r="B128" t="n">
        <v>122</v>
      </c>
      <c r="C128" t="inlineStr">
        <is>
          <t>Arcos</t>
        </is>
      </c>
      <c r="D128" t="inlineStr">
        <is>
          <t>SÃO PAULO JAZZ CLUB LTDA</t>
        </is>
      </c>
      <c r="E128" t="inlineStr">
        <is>
          <t>Reembolso</t>
        </is>
      </c>
      <c r="H128" t="n">
        <v>226.79</v>
      </c>
      <c r="J128" s="28" t="n">
        <v>45412</v>
      </c>
      <c r="K128" t="inlineStr">
        <is>
          <t>Pago</t>
        </is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226.79</v>
      </c>
      <c r="T128" s="28" t="n">
        <v>45412</v>
      </c>
      <c r="U128" s="28" t="n">
        <v>45412</v>
      </c>
      <c r="V128" t="n">
        <v>0</v>
      </c>
      <c r="W128" s="29" t="n"/>
      <c r="X128" s="29" t="n"/>
      <c r="Y128" t="n">
        <v>0</v>
      </c>
      <c r="Z128" s="29" t="n"/>
      <c r="AA128" s="29" t="n"/>
      <c r="AB128" t="n">
        <v>0</v>
      </c>
      <c r="AC128" s="29" t="n"/>
      <c r="AD128" s="29" t="n"/>
      <c r="AE128" t="n">
        <v>0</v>
      </c>
      <c r="AF128" s="29" t="n"/>
      <c r="AG128" s="29" t="n"/>
    </row>
    <row r="129">
      <c r="A129" t="n">
        <v>1378</v>
      </c>
      <c r="B129" t="n">
        <v>122</v>
      </c>
      <c r="C129" t="inlineStr">
        <is>
          <t>Arcos</t>
        </is>
      </c>
      <c r="D129" t="inlineStr">
        <is>
          <t>ALELO</t>
        </is>
      </c>
      <c r="E129" t="inlineStr">
        <is>
          <t>Voucher</t>
        </is>
      </c>
      <c r="H129" t="n">
        <v>415.12</v>
      </c>
      <c r="J129" s="28" t="n">
        <v>45414</v>
      </c>
      <c r="K129" t="inlineStr">
        <is>
          <t>Pago</t>
        </is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415.12</v>
      </c>
      <c r="T129" s="28" t="n">
        <v>45414</v>
      </c>
      <c r="U129" s="28" t="n">
        <v>45414</v>
      </c>
      <c r="V129" t="n">
        <v>0</v>
      </c>
      <c r="W129" s="29" t="n"/>
      <c r="X129" s="29" t="n"/>
      <c r="Y129" t="n">
        <v>0</v>
      </c>
      <c r="Z129" s="29" t="n"/>
      <c r="AA129" s="29" t="n"/>
      <c r="AB129" t="n">
        <v>0</v>
      </c>
      <c r="AC129" s="29" t="n"/>
      <c r="AD129" s="29" t="n"/>
      <c r="AE129" t="n">
        <v>0</v>
      </c>
      <c r="AF129" s="29" t="n"/>
      <c r="AG129" s="29" t="n"/>
    </row>
    <row r="130">
      <c r="A130" t="n">
        <v>1379</v>
      </c>
      <c r="B130" t="n">
        <v>122</v>
      </c>
      <c r="C130" t="inlineStr">
        <is>
          <t>Arcos</t>
        </is>
      </c>
      <c r="D130" t="inlineStr">
        <is>
          <t>ZOOP TECNOLOGIA &amp; INSTITUICAO DE PAGAMENTO S.A</t>
        </is>
      </c>
      <c r="E130" t="inlineStr">
        <is>
          <t>Bilheteria</t>
        </is>
      </c>
      <c r="H130" t="n">
        <v>56.9</v>
      </c>
      <c r="J130" s="28" t="n">
        <v>45414</v>
      </c>
      <c r="K130" t="inlineStr">
        <is>
          <t>Pago</t>
        </is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56.9</v>
      </c>
      <c r="T130" s="28" t="n">
        <v>45414</v>
      </c>
      <c r="U130" s="28" t="n">
        <v>45414</v>
      </c>
      <c r="V130" t="n">
        <v>0</v>
      </c>
      <c r="W130" s="29" t="n"/>
      <c r="X130" s="29" t="n"/>
      <c r="Y130" t="n">
        <v>0</v>
      </c>
      <c r="Z130" s="29" t="n"/>
      <c r="AA130" s="29" t="n"/>
      <c r="AB130" t="n">
        <v>0</v>
      </c>
      <c r="AC130" s="29" t="n"/>
      <c r="AD130" s="29" t="n"/>
      <c r="AE130" t="n">
        <v>0</v>
      </c>
      <c r="AF130" s="29" t="n"/>
      <c r="AG130" s="29" t="n"/>
    </row>
    <row r="131">
      <c r="A131" t="n">
        <v>1380</v>
      </c>
      <c r="B131" t="n">
        <v>122</v>
      </c>
      <c r="C131" t="inlineStr">
        <is>
          <t>Arcos</t>
        </is>
      </c>
      <c r="D131" t="inlineStr">
        <is>
          <t>CIELO</t>
        </is>
      </c>
      <c r="E131" t="inlineStr">
        <is>
          <t>Voucher</t>
        </is>
      </c>
      <c r="H131" t="n">
        <v>0.01</v>
      </c>
      <c r="J131" s="28" t="n">
        <v>45414</v>
      </c>
      <c r="K131" t="inlineStr">
        <is>
          <t>Pago</t>
        </is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0.01</v>
      </c>
      <c r="T131" s="28" t="n">
        <v>45414</v>
      </c>
      <c r="U131" s="28" t="n">
        <v>45414</v>
      </c>
      <c r="V131" t="n">
        <v>0</v>
      </c>
      <c r="W131" s="29" t="n"/>
      <c r="X131" s="29" t="n"/>
      <c r="Y131" t="n">
        <v>0</v>
      </c>
      <c r="Z131" s="29" t="n"/>
      <c r="AA131" s="29" t="n"/>
      <c r="AB131" t="n">
        <v>0</v>
      </c>
      <c r="AC131" s="29" t="n"/>
      <c r="AD131" s="29" t="n"/>
      <c r="AE131" t="n">
        <v>0</v>
      </c>
      <c r="AF131" s="29" t="n"/>
      <c r="AG131" s="29" t="n"/>
    </row>
    <row r="132">
      <c r="A132" t="n">
        <v>1400</v>
      </c>
      <c r="B132" t="n">
        <v>122</v>
      </c>
      <c r="C132" t="inlineStr">
        <is>
          <t>Arcos</t>
        </is>
      </c>
      <c r="D132" t="inlineStr">
        <is>
          <t>PLUXEE BENEFICIOS BRASIL S.A. (SODEXO)</t>
        </is>
      </c>
      <c r="E132" t="inlineStr">
        <is>
          <t>Voucher</t>
        </is>
      </c>
      <c r="H132" t="n">
        <v>2274.33</v>
      </c>
      <c r="J132" s="28" t="n">
        <v>45415</v>
      </c>
      <c r="K132" t="inlineStr">
        <is>
          <t>Pago</t>
        </is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2274.33</v>
      </c>
      <c r="T132" s="28" t="n">
        <v>45415</v>
      </c>
      <c r="U132" s="28" t="n">
        <v>45415</v>
      </c>
      <c r="V132" t="n">
        <v>0</v>
      </c>
      <c r="W132" s="29" t="n"/>
      <c r="X132" s="29" t="n"/>
      <c r="Y132" t="n">
        <v>0</v>
      </c>
      <c r="Z132" s="29" t="n"/>
      <c r="AA132" s="29" t="n"/>
      <c r="AB132" t="n">
        <v>0</v>
      </c>
      <c r="AC132" s="29" t="n"/>
      <c r="AD132" s="29" t="n"/>
      <c r="AE132" t="n">
        <v>0</v>
      </c>
      <c r="AF132" s="29" t="n"/>
      <c r="AG132" s="29" t="n"/>
    </row>
    <row r="133">
      <c r="A133" t="n">
        <v>1401</v>
      </c>
      <c r="B133" t="n">
        <v>122</v>
      </c>
      <c r="C133" t="inlineStr">
        <is>
          <t>Arcos</t>
        </is>
      </c>
      <c r="D133" t="inlineStr">
        <is>
          <t>ZOOP TECNOLOGIA &amp; INSTITUICAO DE PAGAMENTO S.A</t>
        </is>
      </c>
      <c r="E133" t="inlineStr">
        <is>
          <t>Bilheteria</t>
        </is>
      </c>
      <c r="H133" t="n">
        <v>113.8</v>
      </c>
      <c r="J133" s="28" t="n">
        <v>45415</v>
      </c>
      <c r="K133" t="inlineStr">
        <is>
          <t>Pago</t>
        </is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113.8</v>
      </c>
      <c r="T133" s="28" t="n">
        <v>45415</v>
      </c>
      <c r="U133" s="28" t="n">
        <v>45415</v>
      </c>
      <c r="V133" t="n">
        <v>0</v>
      </c>
      <c r="W133" s="29" t="n"/>
      <c r="X133" s="29" t="n"/>
      <c r="Y133" t="n">
        <v>0</v>
      </c>
      <c r="Z133" s="29" t="n"/>
      <c r="AA133" s="29" t="n"/>
      <c r="AB133" t="n">
        <v>0</v>
      </c>
      <c r="AC133" s="29" t="n"/>
      <c r="AD133" s="29" t="n"/>
      <c r="AE133" t="n">
        <v>0</v>
      </c>
      <c r="AF133" s="29" t="n"/>
      <c r="AG133" s="29" t="n"/>
    </row>
    <row r="134">
      <c r="A134" t="n">
        <v>1413</v>
      </c>
      <c r="B134" t="n">
        <v>122</v>
      </c>
      <c r="C134" t="inlineStr">
        <is>
          <t>Arcos</t>
        </is>
      </c>
      <c r="D134" t="inlineStr">
        <is>
          <t>ALELO</t>
        </is>
      </c>
      <c r="E134" t="inlineStr">
        <is>
          <t>Voucher</t>
        </is>
      </c>
      <c r="H134" t="n">
        <v>173.75</v>
      </c>
      <c r="J134" s="28" t="n">
        <v>45418</v>
      </c>
      <c r="K134" t="inlineStr">
        <is>
          <t>Pago</t>
        </is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173.75</v>
      </c>
      <c r="T134" s="28" t="n">
        <v>45418</v>
      </c>
      <c r="U134" s="28" t="n">
        <v>45418</v>
      </c>
      <c r="V134" t="n">
        <v>0</v>
      </c>
      <c r="W134" s="29" t="n"/>
      <c r="X134" s="29" t="n"/>
      <c r="Y134" t="n">
        <v>0</v>
      </c>
      <c r="Z134" s="29" t="n"/>
      <c r="AA134" s="29" t="n"/>
      <c r="AB134" t="n">
        <v>0</v>
      </c>
      <c r="AC134" s="29" t="n"/>
      <c r="AD134" s="29" t="n"/>
      <c r="AE134" t="n">
        <v>0</v>
      </c>
      <c r="AF134" s="29" t="n"/>
      <c r="AG134" s="29" t="n"/>
    </row>
    <row r="135">
      <c r="A135" t="n">
        <v>1414</v>
      </c>
      <c r="B135" t="n">
        <v>122</v>
      </c>
      <c r="C135" t="inlineStr">
        <is>
          <t>Arcos</t>
        </is>
      </c>
      <c r="D135" t="inlineStr">
        <is>
          <t>ZOOP TECNOLOGIA &amp; INSTITUICAO DE PAGAMENTO S.A</t>
        </is>
      </c>
      <c r="E135" t="inlineStr">
        <is>
          <t>Bilheteria</t>
        </is>
      </c>
      <c r="H135" t="n">
        <v>170.58</v>
      </c>
      <c r="J135" s="28" t="n">
        <v>45418</v>
      </c>
      <c r="K135" t="inlineStr">
        <is>
          <t>Pago</t>
        </is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170.58</v>
      </c>
      <c r="T135" s="28" t="n">
        <v>45418</v>
      </c>
      <c r="U135" s="28" t="n">
        <v>45418</v>
      </c>
      <c r="V135" t="n">
        <v>0</v>
      </c>
      <c r="W135" s="29" t="n"/>
      <c r="X135" s="29" t="n"/>
      <c r="Y135" t="n">
        <v>0</v>
      </c>
      <c r="Z135" s="29" t="n"/>
      <c r="AA135" s="29" t="n"/>
      <c r="AB135" t="n">
        <v>0</v>
      </c>
      <c r="AC135" s="29" t="n"/>
      <c r="AD135" s="29" t="n"/>
      <c r="AE135" t="n">
        <v>0</v>
      </c>
      <c r="AF135" s="29" t="n"/>
      <c r="AG135" s="29" t="n"/>
    </row>
    <row r="136">
      <c r="A136" t="n">
        <v>1415</v>
      </c>
      <c r="B136" t="n">
        <v>122</v>
      </c>
      <c r="C136" t="inlineStr">
        <is>
          <t>Arcos</t>
        </is>
      </c>
      <c r="D136" t="inlineStr">
        <is>
          <t>CIELO</t>
        </is>
      </c>
      <c r="E136" t="inlineStr">
        <is>
          <t>Voucher</t>
        </is>
      </c>
      <c r="H136" t="n">
        <v>0</v>
      </c>
      <c r="J136" s="28" t="n">
        <v>45418</v>
      </c>
      <c r="K136" t="inlineStr">
        <is>
          <t>Pago</t>
        </is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0.01</v>
      </c>
      <c r="T136" s="28" t="n">
        <v>45418</v>
      </c>
      <c r="U136" s="28" t="n">
        <v>45418</v>
      </c>
      <c r="V136" t="n">
        <v>0</v>
      </c>
      <c r="W136" s="29" t="n"/>
      <c r="X136" s="29" t="n"/>
      <c r="Y136" t="n">
        <v>0</v>
      </c>
      <c r="Z136" s="29" t="n"/>
      <c r="AA136" s="29" t="n"/>
      <c r="AB136" t="n">
        <v>0</v>
      </c>
      <c r="AC136" s="29" t="n"/>
      <c r="AD136" s="29" t="n"/>
      <c r="AE136" t="n">
        <v>0</v>
      </c>
      <c r="AF136" s="29" t="n"/>
      <c r="AG136" s="29" t="n"/>
    </row>
    <row r="137">
      <c r="A137" t="n">
        <v>1423</v>
      </c>
      <c r="B137" t="n">
        <v>122</v>
      </c>
      <c r="C137" t="inlineStr">
        <is>
          <t>Arcos</t>
        </is>
      </c>
      <c r="D137" t="inlineStr">
        <is>
          <t>Manolita 1692</t>
        </is>
      </c>
      <c r="E137" t="inlineStr">
        <is>
          <t>Eventos</t>
        </is>
      </c>
      <c r="H137" t="n">
        <v>92491.24000000001</v>
      </c>
      <c r="J137" s="28" t="n">
        <v>45395</v>
      </c>
      <c r="K137" t="inlineStr">
        <is>
          <t>Pago</t>
        </is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60000</v>
      </c>
      <c r="T137" s="28" t="n">
        <v>45419</v>
      </c>
      <c r="U137" s="28" t="n">
        <v>45419</v>
      </c>
      <c r="V137" t="n">
        <v>30000</v>
      </c>
      <c r="W137" s="28" t="n">
        <v>45422</v>
      </c>
      <c r="X137" s="28" t="n">
        <v>45422</v>
      </c>
      <c r="Y137" t="n">
        <v>2491.24</v>
      </c>
      <c r="Z137" s="28" t="n">
        <v>45432</v>
      </c>
      <c r="AA137" s="28" t="n">
        <v>45440</v>
      </c>
      <c r="AB137" t="n">
        <v>0</v>
      </c>
      <c r="AC137" s="29" t="n"/>
      <c r="AD137" s="29" t="n"/>
      <c r="AE137" t="n">
        <v>0</v>
      </c>
      <c r="AF137" s="29" t="n"/>
      <c r="AG137" s="29" t="n"/>
    </row>
    <row r="138">
      <c r="A138" t="n">
        <v>1424</v>
      </c>
      <c r="B138" t="n">
        <v>122</v>
      </c>
      <c r="C138" t="inlineStr">
        <is>
          <t>Arcos</t>
        </is>
      </c>
      <c r="D138" t="inlineStr">
        <is>
          <t>ALELO</t>
        </is>
      </c>
      <c r="E138" t="inlineStr">
        <is>
          <t>Voucher</t>
        </is>
      </c>
      <c r="H138" t="n">
        <v>1040.02</v>
      </c>
      <c r="J138" s="28" t="n">
        <v>45419</v>
      </c>
      <c r="K138" t="inlineStr">
        <is>
          <t>Pago</t>
        </is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1040.02</v>
      </c>
      <c r="T138" s="28" t="n">
        <v>45419</v>
      </c>
      <c r="U138" s="28" t="n">
        <v>45419</v>
      </c>
      <c r="V138" t="n">
        <v>0</v>
      </c>
      <c r="W138" s="29" t="n"/>
      <c r="X138" s="29" t="n"/>
      <c r="Y138" t="n">
        <v>0</v>
      </c>
      <c r="Z138" s="29" t="n"/>
      <c r="AA138" s="29" t="n"/>
      <c r="AB138" t="n">
        <v>0</v>
      </c>
      <c r="AC138" s="29" t="n"/>
      <c r="AD138" s="29" t="n"/>
      <c r="AE138" t="n">
        <v>0</v>
      </c>
      <c r="AF138" s="29" t="n"/>
      <c r="AG138" s="29" t="n"/>
    </row>
    <row r="139">
      <c r="A139" t="n">
        <v>1426</v>
      </c>
      <c r="B139" t="n">
        <v>122</v>
      </c>
      <c r="C139" t="inlineStr">
        <is>
          <t>Arcos</t>
        </is>
      </c>
      <c r="D139" t="inlineStr">
        <is>
          <t>ALELO</t>
        </is>
      </c>
      <c r="E139" t="inlineStr">
        <is>
          <t>Voucher</t>
        </is>
      </c>
      <c r="H139" t="n">
        <v>1175.72</v>
      </c>
      <c r="J139" s="28" t="n">
        <v>45420</v>
      </c>
      <c r="K139" t="inlineStr">
        <is>
          <t>Pago</t>
        </is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1175.72</v>
      </c>
      <c r="T139" s="28" t="n">
        <v>45420</v>
      </c>
      <c r="U139" s="28" t="n">
        <v>45420</v>
      </c>
      <c r="V139" t="n">
        <v>0</v>
      </c>
      <c r="W139" s="29" t="n"/>
      <c r="X139" s="29" t="n"/>
      <c r="Y139" t="n">
        <v>0</v>
      </c>
      <c r="Z139" s="29" t="n"/>
      <c r="AA139" s="29" t="n"/>
      <c r="AB139" t="n">
        <v>0</v>
      </c>
      <c r="AC139" s="29" t="n"/>
      <c r="AD139" s="29" t="n"/>
      <c r="AE139" t="n">
        <v>0</v>
      </c>
      <c r="AF139" s="29" t="n"/>
      <c r="AG139" s="29" t="n"/>
    </row>
    <row r="140">
      <c r="A140" t="n">
        <v>1431</v>
      </c>
      <c r="B140" t="n">
        <v>122</v>
      </c>
      <c r="C140" t="inlineStr">
        <is>
          <t>Arcos</t>
        </is>
      </c>
      <c r="D140" t="inlineStr">
        <is>
          <t>ALELO</t>
        </is>
      </c>
      <c r="E140" t="inlineStr">
        <is>
          <t>Voucher</t>
        </is>
      </c>
      <c r="H140" t="n">
        <v>278.32</v>
      </c>
      <c r="J140" s="28" t="n">
        <v>45421</v>
      </c>
      <c r="K140" t="inlineStr">
        <is>
          <t>Pago</t>
        </is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278.32</v>
      </c>
      <c r="T140" s="28" t="n">
        <v>45421</v>
      </c>
      <c r="U140" s="28" t="n">
        <v>45421</v>
      </c>
      <c r="V140" t="n">
        <v>0</v>
      </c>
      <c r="W140" s="29" t="n"/>
      <c r="X140" s="29" t="n"/>
      <c r="Y140" t="n">
        <v>0</v>
      </c>
      <c r="Z140" s="29" t="n"/>
      <c r="AA140" s="29" t="n"/>
      <c r="AB140" t="n">
        <v>0</v>
      </c>
      <c r="AC140" s="29" t="n"/>
      <c r="AD140" s="29" t="n"/>
      <c r="AE140" t="n">
        <v>0</v>
      </c>
      <c r="AF140" s="29" t="n"/>
      <c r="AG140" s="29" t="n"/>
    </row>
    <row r="141">
      <c r="A141" t="n">
        <v>1443</v>
      </c>
      <c r="B141" t="n">
        <v>122</v>
      </c>
      <c r="C141" t="inlineStr">
        <is>
          <t>Arcos</t>
        </is>
      </c>
      <c r="D141" t="inlineStr">
        <is>
          <t>CIELO</t>
        </is>
      </c>
      <c r="E141" t="inlineStr">
        <is>
          <t>Voucher</t>
        </is>
      </c>
      <c r="H141" t="n">
        <v>139.44</v>
      </c>
      <c r="J141" s="28" t="n">
        <v>45422</v>
      </c>
      <c r="K141" t="inlineStr">
        <is>
          <t>Pago</t>
        </is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139.49</v>
      </c>
      <c r="T141" s="28" t="n">
        <v>45422</v>
      </c>
      <c r="U141" s="28" t="n">
        <v>45422</v>
      </c>
      <c r="V141" t="n">
        <v>0</v>
      </c>
      <c r="W141" s="29" t="n"/>
      <c r="X141" s="29" t="n"/>
      <c r="Y141" t="n">
        <v>0</v>
      </c>
      <c r="Z141" s="29" t="n"/>
      <c r="AA141" s="29" t="n"/>
      <c r="AB141" t="n">
        <v>0</v>
      </c>
      <c r="AC141" s="29" t="n"/>
      <c r="AD141" s="29" t="n"/>
      <c r="AE141" t="n">
        <v>0</v>
      </c>
      <c r="AF141" s="29" t="n"/>
      <c r="AG141" s="29" t="n"/>
    </row>
    <row r="142">
      <c r="A142" t="n">
        <v>1444</v>
      </c>
      <c r="B142" t="n">
        <v>122</v>
      </c>
      <c r="C142" t="inlineStr">
        <is>
          <t>Arcos</t>
        </is>
      </c>
      <c r="D142" t="inlineStr">
        <is>
          <t>PLUXEE BENEFICIOS BRASIL S.A. (SODEXO)</t>
        </is>
      </c>
      <c r="E142" t="inlineStr">
        <is>
          <t>Voucher</t>
        </is>
      </c>
      <c r="H142" t="n">
        <v>2159.49</v>
      </c>
      <c r="J142" s="28" t="n">
        <v>45422</v>
      </c>
      <c r="K142" t="inlineStr">
        <is>
          <t>Pago</t>
        </is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2159.49</v>
      </c>
      <c r="T142" s="28" t="n">
        <v>45422</v>
      </c>
      <c r="U142" s="28" t="n">
        <v>45422</v>
      </c>
      <c r="V142" t="n">
        <v>0</v>
      </c>
      <c r="W142" s="29" t="n"/>
      <c r="X142" s="29" t="n"/>
      <c r="Y142" t="n">
        <v>0</v>
      </c>
      <c r="Z142" s="29" t="n"/>
      <c r="AA142" s="29" t="n"/>
      <c r="AB142" t="n">
        <v>0</v>
      </c>
      <c r="AC142" s="29" t="n"/>
      <c r="AD142" s="29" t="n"/>
      <c r="AE142" t="n">
        <v>0</v>
      </c>
      <c r="AF142" s="29" t="n"/>
      <c r="AG142" s="29" t="n"/>
    </row>
    <row r="143">
      <c r="A143" t="n">
        <v>1445</v>
      </c>
      <c r="B143" t="n">
        <v>122</v>
      </c>
      <c r="C143" t="inlineStr">
        <is>
          <t>Arcos</t>
        </is>
      </c>
      <c r="D143" t="inlineStr">
        <is>
          <t>ALELO</t>
        </is>
      </c>
      <c r="E143" t="inlineStr">
        <is>
          <t>Voucher</t>
        </is>
      </c>
      <c r="H143" t="n">
        <v>275.51</v>
      </c>
      <c r="J143" s="28" t="n">
        <v>45422</v>
      </c>
      <c r="K143" t="inlineStr">
        <is>
          <t>Pago</t>
        </is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275.51</v>
      </c>
      <c r="T143" s="28" t="n">
        <v>45422</v>
      </c>
      <c r="U143" s="28" t="n">
        <v>45422</v>
      </c>
      <c r="V143" t="n">
        <v>0</v>
      </c>
      <c r="W143" s="29" t="n"/>
      <c r="X143" s="29" t="n"/>
      <c r="Y143" t="n">
        <v>0</v>
      </c>
      <c r="Z143" s="29" t="n"/>
      <c r="AA143" s="29" t="n"/>
      <c r="AB143" t="n">
        <v>0</v>
      </c>
      <c r="AC143" s="29" t="n"/>
      <c r="AD143" s="29" t="n"/>
      <c r="AE143" t="n">
        <v>0</v>
      </c>
      <c r="AF143" s="29" t="n"/>
      <c r="AG143" s="29" t="n"/>
    </row>
    <row r="144">
      <c r="A144" t="n">
        <v>1446</v>
      </c>
      <c r="B144" t="n">
        <v>122</v>
      </c>
      <c r="C144" t="inlineStr">
        <is>
          <t>Arcos</t>
        </is>
      </c>
      <c r="D144" t="inlineStr">
        <is>
          <t>ALELO</t>
        </is>
      </c>
      <c r="E144" t="inlineStr">
        <is>
          <t>Voucher</t>
        </is>
      </c>
      <c r="H144" t="n">
        <v>827.51</v>
      </c>
      <c r="J144" s="28" t="n">
        <v>45425</v>
      </c>
      <c r="K144" t="inlineStr">
        <is>
          <t>Pago</t>
        </is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827.51</v>
      </c>
      <c r="T144" s="28" t="n">
        <v>45425</v>
      </c>
      <c r="U144" s="28" t="n">
        <v>45425</v>
      </c>
      <c r="V144" t="n">
        <v>0</v>
      </c>
      <c r="W144" s="29" t="n"/>
      <c r="X144" s="29" t="n"/>
      <c r="Y144" t="n">
        <v>0</v>
      </c>
      <c r="Z144" s="29" t="n"/>
      <c r="AA144" s="29" t="n"/>
      <c r="AB144" t="n">
        <v>0</v>
      </c>
      <c r="AC144" s="29" t="n"/>
      <c r="AD144" s="29" t="n"/>
      <c r="AE144" t="n">
        <v>0</v>
      </c>
      <c r="AF144" s="29" t="n"/>
      <c r="AG144" s="29" t="n"/>
    </row>
    <row r="145">
      <c r="A145" t="n">
        <v>1447</v>
      </c>
      <c r="B145" t="n">
        <v>122</v>
      </c>
      <c r="C145" t="inlineStr">
        <is>
          <t>Arcos</t>
        </is>
      </c>
      <c r="D145" t="inlineStr">
        <is>
          <t>ZOOP TECNOLOGIA &amp; INSTITUICAO DE PAGAMENTO S.A</t>
        </is>
      </c>
      <c r="E145" t="inlineStr">
        <is>
          <t>Bilheteria</t>
        </is>
      </c>
      <c r="H145" t="n">
        <v>113.8</v>
      </c>
      <c r="J145" s="28" t="n">
        <v>45425</v>
      </c>
      <c r="K145" t="inlineStr">
        <is>
          <t>Pago</t>
        </is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113.8</v>
      </c>
      <c r="T145" s="28" t="n">
        <v>45425</v>
      </c>
      <c r="U145" s="28" t="n">
        <v>45425</v>
      </c>
      <c r="V145" t="n">
        <v>0</v>
      </c>
      <c r="W145" s="29" t="n"/>
      <c r="X145" s="29" t="n"/>
      <c r="Y145" t="n">
        <v>0</v>
      </c>
      <c r="Z145" s="29" t="n"/>
      <c r="AA145" s="29" t="n"/>
      <c r="AB145" t="n">
        <v>0</v>
      </c>
      <c r="AC145" s="29" t="n"/>
      <c r="AD145" s="29" t="n"/>
      <c r="AE145" t="n">
        <v>0</v>
      </c>
      <c r="AF145" s="29" t="n"/>
      <c r="AG145" s="29" t="n"/>
    </row>
    <row r="146">
      <c r="A146" t="n">
        <v>1448</v>
      </c>
      <c r="B146" t="n">
        <v>122</v>
      </c>
      <c r="C146" t="inlineStr">
        <is>
          <t>Arcos</t>
        </is>
      </c>
      <c r="D146" t="inlineStr">
        <is>
          <t>RODRIGO JOSE LATACHE</t>
        </is>
      </c>
      <c r="E146" t="inlineStr">
        <is>
          <t>Alimentos</t>
        </is>
      </c>
      <c r="H146" t="n">
        <v>82.48999999999999</v>
      </c>
      <c r="J146" s="29" t="n"/>
      <c r="K146" t="inlineStr">
        <is>
          <t>Pago</t>
        </is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82.48999999999999</v>
      </c>
      <c r="T146" s="28" t="n">
        <v>45425</v>
      </c>
      <c r="U146" s="28" t="n">
        <v>45425</v>
      </c>
      <c r="V146" t="n">
        <v>0</v>
      </c>
      <c r="W146" s="29" t="n"/>
      <c r="X146" s="29" t="n"/>
      <c r="Y146" t="n">
        <v>0</v>
      </c>
      <c r="Z146" s="29" t="n"/>
      <c r="AA146" s="29" t="n"/>
      <c r="AB146" t="n">
        <v>0</v>
      </c>
      <c r="AC146" s="29" t="n"/>
      <c r="AD146" s="29" t="n"/>
      <c r="AE146" t="n">
        <v>0</v>
      </c>
      <c r="AF146" s="29" t="n"/>
      <c r="AG146" s="29" t="n"/>
    </row>
    <row r="147">
      <c r="A147" t="n">
        <v>1456</v>
      </c>
      <c r="B147" t="n">
        <v>122</v>
      </c>
      <c r="C147" t="inlineStr">
        <is>
          <t>Arcos</t>
        </is>
      </c>
      <c r="D147" t="inlineStr">
        <is>
          <t>ALELO</t>
        </is>
      </c>
      <c r="E147" t="inlineStr">
        <is>
          <t>Voucher</t>
        </is>
      </c>
      <c r="H147" t="n">
        <v>248.07</v>
      </c>
      <c r="J147" s="28" t="n">
        <v>45426</v>
      </c>
      <c r="K147" t="inlineStr">
        <is>
          <t>Pago</t>
        </is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248.07</v>
      </c>
      <c r="T147" s="28" t="n">
        <v>45426</v>
      </c>
      <c r="U147" s="28" t="n">
        <v>45426</v>
      </c>
      <c r="V147" t="n">
        <v>0</v>
      </c>
      <c r="W147" s="29" t="n"/>
      <c r="X147" s="29" t="n"/>
      <c r="Y147" t="n">
        <v>0</v>
      </c>
      <c r="Z147" s="29" t="n"/>
      <c r="AA147" s="29" t="n"/>
      <c r="AB147" t="n">
        <v>0</v>
      </c>
      <c r="AC147" s="29" t="n"/>
      <c r="AD147" s="29" t="n"/>
      <c r="AE147" t="n">
        <v>0</v>
      </c>
      <c r="AF147" s="29" t="n"/>
      <c r="AG147" s="29" t="n"/>
    </row>
    <row r="148">
      <c r="A148" t="n">
        <v>1457</v>
      </c>
      <c r="B148" t="n">
        <v>122</v>
      </c>
      <c r="C148" t="inlineStr">
        <is>
          <t>Arcos</t>
        </is>
      </c>
      <c r="D148" t="inlineStr">
        <is>
          <t>CIELO</t>
        </is>
      </c>
      <c r="E148" t="inlineStr">
        <is>
          <t>Voucher</t>
        </is>
      </c>
      <c r="H148" t="n">
        <v>76.17</v>
      </c>
      <c r="J148" s="28" t="n">
        <v>45426</v>
      </c>
      <c r="K148" t="inlineStr">
        <is>
          <t>Pago</t>
        </is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76.17</v>
      </c>
      <c r="T148" s="28" t="n">
        <v>45426</v>
      </c>
      <c r="U148" s="28" t="n">
        <v>45426</v>
      </c>
      <c r="V148" t="n">
        <v>0</v>
      </c>
      <c r="W148" s="29" t="n"/>
      <c r="X148" s="29" t="n"/>
      <c r="Y148" t="n">
        <v>0</v>
      </c>
      <c r="Z148" s="29" t="n"/>
      <c r="AA148" s="29" t="n"/>
      <c r="AB148" t="n">
        <v>0</v>
      </c>
      <c r="AC148" s="29" t="n"/>
      <c r="AD148" s="29" t="n"/>
      <c r="AE148" t="n">
        <v>0</v>
      </c>
      <c r="AF148" s="29" t="n"/>
      <c r="AG148" s="29" t="n"/>
    </row>
    <row r="149">
      <c r="A149" t="n">
        <v>1461</v>
      </c>
      <c r="B149" t="n">
        <v>122</v>
      </c>
      <c r="C149" t="inlineStr">
        <is>
          <t>Arcos</t>
        </is>
      </c>
      <c r="D149" t="inlineStr">
        <is>
          <t>ALELO</t>
        </is>
      </c>
      <c r="E149" t="inlineStr">
        <is>
          <t>Voucher</t>
        </is>
      </c>
      <c r="H149" t="n">
        <v>32.58</v>
      </c>
      <c r="J149" s="28" t="n">
        <v>45427</v>
      </c>
      <c r="K149" t="inlineStr">
        <is>
          <t>Pago</t>
        </is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32.58</v>
      </c>
      <c r="T149" s="28" t="n">
        <v>45427</v>
      </c>
      <c r="U149" s="28" t="n">
        <v>45427</v>
      </c>
      <c r="V149" t="n">
        <v>0</v>
      </c>
      <c r="W149" s="29" t="n"/>
      <c r="X149" s="29" t="n"/>
      <c r="Y149" t="n">
        <v>0</v>
      </c>
      <c r="Z149" s="29" t="n"/>
      <c r="AA149" s="29" t="n"/>
      <c r="AB149" t="n">
        <v>0</v>
      </c>
      <c r="AC149" s="29" t="n"/>
      <c r="AD149" s="29" t="n"/>
      <c r="AE149" t="n">
        <v>0</v>
      </c>
      <c r="AF149" s="29" t="n"/>
      <c r="AG149" s="29" t="n"/>
    </row>
    <row r="150">
      <c r="A150" t="n">
        <v>1470</v>
      </c>
      <c r="B150" t="n">
        <v>122</v>
      </c>
      <c r="C150" t="inlineStr">
        <is>
          <t>Arcos</t>
        </is>
      </c>
      <c r="D150" t="inlineStr">
        <is>
          <t>LOVE CABARET</t>
        </is>
      </c>
      <c r="E150" t="inlineStr">
        <is>
          <t>Reembolso</t>
        </is>
      </c>
      <c r="H150" t="n">
        <v>386617.74</v>
      </c>
      <c r="J150" s="28" t="n">
        <v>45107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60000</v>
      </c>
      <c r="T150" s="28" t="n">
        <v>45414</v>
      </c>
      <c r="U150" s="28" t="n">
        <v>45414</v>
      </c>
      <c r="V150" t="n">
        <v>40000</v>
      </c>
      <c r="W150" s="28" t="n">
        <v>45439</v>
      </c>
      <c r="X150" s="28" t="n">
        <v>45439</v>
      </c>
      <c r="Y150" t="n">
        <v>286617.74</v>
      </c>
      <c r="Z150" s="28" t="n">
        <v>45442</v>
      </c>
      <c r="AA150" s="29" t="n"/>
      <c r="AB150" t="n">
        <v>0</v>
      </c>
      <c r="AC150" s="29" t="n"/>
      <c r="AD150" s="29" t="n"/>
      <c r="AE150" t="n">
        <v>0</v>
      </c>
      <c r="AF150" s="29" t="n"/>
      <c r="AG150" s="29" t="n"/>
    </row>
    <row r="151">
      <c r="A151" t="n">
        <v>1473</v>
      </c>
      <c r="B151" t="n">
        <v>122</v>
      </c>
      <c r="C151" t="inlineStr">
        <is>
          <t>Arcos</t>
        </is>
      </c>
      <c r="D151" t="inlineStr">
        <is>
          <t>CIELO</t>
        </is>
      </c>
      <c r="E151" t="inlineStr">
        <is>
          <t>Voucher</t>
        </is>
      </c>
      <c r="H151" t="n">
        <v>94.45999999999999</v>
      </c>
      <c r="J151" s="28" t="n">
        <v>45428</v>
      </c>
      <c r="K151" t="inlineStr">
        <is>
          <t>Pago</t>
        </is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94.45999999999999</v>
      </c>
      <c r="T151" s="28" t="n">
        <v>45428</v>
      </c>
      <c r="U151" s="28" t="n">
        <v>45428</v>
      </c>
      <c r="V151" t="n">
        <v>0</v>
      </c>
      <c r="W151" s="29" t="n"/>
      <c r="X151" s="29" t="n"/>
      <c r="Y151" t="n">
        <v>0</v>
      </c>
      <c r="Z151" s="29" t="n"/>
      <c r="AA151" s="29" t="n"/>
      <c r="AB151" t="n">
        <v>0</v>
      </c>
      <c r="AC151" s="29" t="n"/>
      <c r="AD151" s="29" t="n"/>
      <c r="AE151" t="n">
        <v>0</v>
      </c>
      <c r="AF151" s="29" t="n"/>
      <c r="AG151" s="29" t="n"/>
    </row>
    <row r="152">
      <c r="A152" t="n">
        <v>1474</v>
      </c>
      <c r="B152" t="n">
        <v>122</v>
      </c>
      <c r="C152" t="inlineStr">
        <is>
          <t>Arcos</t>
        </is>
      </c>
      <c r="D152" t="inlineStr">
        <is>
          <t>ALELO</t>
        </is>
      </c>
      <c r="E152" t="inlineStr">
        <is>
          <t>Voucher</t>
        </is>
      </c>
      <c r="H152" t="n">
        <v>45.63</v>
      </c>
      <c r="J152" s="28" t="n">
        <v>45428</v>
      </c>
      <c r="K152" t="inlineStr">
        <is>
          <t>Pago</t>
        </is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45.63</v>
      </c>
      <c r="T152" s="28" t="n">
        <v>45428</v>
      </c>
      <c r="U152" s="28" t="n">
        <v>45428</v>
      </c>
      <c r="V152" t="n">
        <v>0</v>
      </c>
      <c r="W152" s="29" t="n"/>
      <c r="X152" s="29" t="n"/>
      <c r="Y152" t="n">
        <v>0</v>
      </c>
      <c r="Z152" s="29" t="n"/>
      <c r="AA152" s="29" t="n"/>
      <c r="AB152" t="n">
        <v>0</v>
      </c>
      <c r="AC152" s="29" t="n"/>
      <c r="AD152" s="29" t="n"/>
      <c r="AE152" t="n">
        <v>0</v>
      </c>
      <c r="AF152" s="29" t="n"/>
      <c r="AG152" s="29" t="n"/>
    </row>
    <row r="153">
      <c r="A153" t="n">
        <v>1475</v>
      </c>
      <c r="B153" t="n">
        <v>122</v>
      </c>
      <c r="C153" t="inlineStr">
        <is>
          <t>Arcos</t>
        </is>
      </c>
      <c r="D153" t="inlineStr">
        <is>
          <t>ZOOP TECNOLOGIA &amp; INSTITUICAO DE PAGAMENTO S.A</t>
        </is>
      </c>
      <c r="E153" t="inlineStr">
        <is>
          <t>Bilheteria</t>
        </is>
      </c>
      <c r="H153" t="n">
        <v>85.34999999999999</v>
      </c>
      <c r="J153" s="28" t="n">
        <v>45428</v>
      </c>
      <c r="K153" t="inlineStr">
        <is>
          <t>Pago</t>
        </is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85.34999999999999</v>
      </c>
      <c r="T153" s="28" t="n">
        <v>45428</v>
      </c>
      <c r="U153" s="28" t="n">
        <v>45428</v>
      </c>
      <c r="V153" t="n">
        <v>0</v>
      </c>
      <c r="W153" s="29" t="n"/>
      <c r="X153" s="29" t="n"/>
      <c r="Y153" t="n">
        <v>0</v>
      </c>
      <c r="Z153" s="29" t="n"/>
      <c r="AA153" s="29" t="n"/>
      <c r="AB153" t="n">
        <v>0</v>
      </c>
      <c r="AC153" s="29" t="n"/>
      <c r="AD153" s="29" t="n"/>
      <c r="AE153" t="n">
        <v>0</v>
      </c>
      <c r="AF153" s="29" t="n"/>
      <c r="AG153" s="29" t="n"/>
    </row>
    <row r="154">
      <c r="A154" t="n">
        <v>1477</v>
      </c>
      <c r="B154" t="n">
        <v>122</v>
      </c>
      <c r="C154" t="inlineStr">
        <is>
          <t>Arcos</t>
        </is>
      </c>
      <c r="D154" t="inlineStr">
        <is>
          <t>AMAZON</t>
        </is>
      </c>
      <c r="E154" t="inlineStr">
        <is>
          <t>Eventos</t>
        </is>
      </c>
      <c r="F154" t="n">
        <v>3084</v>
      </c>
      <c r="G154" t="inlineStr">
        <is>
          <t>EVENTO</t>
        </is>
      </c>
      <c r="H154" t="n">
        <v>27395</v>
      </c>
      <c r="J154" s="28" t="n">
        <v>45435</v>
      </c>
      <c r="K154" t="inlineStr">
        <is>
          <t>Pago</t>
        </is>
      </c>
      <c r="L154" t="n">
        <v>7350</v>
      </c>
      <c r="M154" t="n">
        <v>0</v>
      </c>
      <c r="N154" t="n">
        <v>0</v>
      </c>
      <c r="O154" t="n">
        <v>0</v>
      </c>
      <c r="P154" t="n">
        <v>16000</v>
      </c>
      <c r="Q154" t="n">
        <v>0</v>
      </c>
      <c r="R154" t="n">
        <v>4045</v>
      </c>
      <c r="S154" t="n">
        <v>27395</v>
      </c>
      <c r="T154" s="28" t="n">
        <v>45428</v>
      </c>
      <c r="U154" s="28" t="n">
        <v>45428</v>
      </c>
      <c r="V154" t="n">
        <v>0</v>
      </c>
      <c r="W154" s="29" t="n"/>
      <c r="X154" s="29" t="n"/>
      <c r="Y154" t="n">
        <v>0</v>
      </c>
      <c r="Z154" s="29" t="n"/>
      <c r="AA154" s="29" t="n"/>
      <c r="AB154" t="n">
        <v>0</v>
      </c>
      <c r="AC154" s="29" t="n"/>
      <c r="AD154" s="29" t="n"/>
      <c r="AE154" t="n">
        <v>0</v>
      </c>
      <c r="AF154" s="29" t="n"/>
      <c r="AG154" s="29" t="n"/>
    </row>
    <row r="155">
      <c r="A155" t="n">
        <v>1483</v>
      </c>
      <c r="B155" t="n">
        <v>122</v>
      </c>
      <c r="C155" t="inlineStr">
        <is>
          <t>Arcos</t>
        </is>
      </c>
      <c r="D155" t="inlineStr">
        <is>
          <t>PLUXEE BENEFICIOS BRASIL S.A. (SODEXO)</t>
        </is>
      </c>
      <c r="E155" t="inlineStr">
        <is>
          <t>Voucher</t>
        </is>
      </c>
      <c r="H155" t="n">
        <v>1018.05</v>
      </c>
      <c r="J155" s="28" t="n">
        <v>45429</v>
      </c>
      <c r="K155" t="inlineStr">
        <is>
          <t>Pago</t>
        </is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1018.05</v>
      </c>
      <c r="T155" s="28" t="n">
        <v>45429</v>
      </c>
      <c r="U155" s="28" t="n">
        <v>45429</v>
      </c>
      <c r="V155" t="n">
        <v>0</v>
      </c>
      <c r="W155" s="29" t="n"/>
      <c r="X155" s="29" t="n"/>
      <c r="Y155" t="n">
        <v>0</v>
      </c>
      <c r="Z155" s="29" t="n"/>
      <c r="AA155" s="29" t="n"/>
      <c r="AB155" t="n">
        <v>0</v>
      </c>
      <c r="AC155" s="29" t="n"/>
      <c r="AD155" s="29" t="n"/>
      <c r="AE155" t="n">
        <v>0</v>
      </c>
      <c r="AF155" s="29" t="n"/>
      <c r="AG155" s="29" t="n"/>
    </row>
    <row r="156">
      <c r="A156" t="n">
        <v>1484</v>
      </c>
      <c r="B156" t="n">
        <v>122</v>
      </c>
      <c r="C156" t="inlineStr">
        <is>
          <t>Arcos</t>
        </is>
      </c>
      <c r="D156" t="inlineStr">
        <is>
          <t>ALELO</t>
        </is>
      </c>
      <c r="E156" t="inlineStr">
        <is>
          <t>Voucher</t>
        </is>
      </c>
      <c r="H156" t="n">
        <v>50.88</v>
      </c>
      <c r="J156" s="28" t="n">
        <v>45429</v>
      </c>
      <c r="K156" t="inlineStr">
        <is>
          <t>Pago</t>
        </is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50.88</v>
      </c>
      <c r="T156" s="28" t="n">
        <v>45429</v>
      </c>
      <c r="U156" s="28" t="n">
        <v>45429</v>
      </c>
      <c r="V156" t="n">
        <v>0</v>
      </c>
      <c r="W156" s="29" t="n"/>
      <c r="X156" s="29" t="n"/>
      <c r="Y156" t="n">
        <v>0</v>
      </c>
      <c r="Z156" s="29" t="n"/>
      <c r="AA156" s="29" t="n"/>
      <c r="AB156" t="n">
        <v>0</v>
      </c>
      <c r="AC156" s="29" t="n"/>
      <c r="AD156" s="29" t="n"/>
      <c r="AE156" t="n">
        <v>0</v>
      </c>
      <c r="AF156" s="29" t="n"/>
      <c r="AG156" s="29" t="n"/>
    </row>
    <row r="157">
      <c r="A157" t="n">
        <v>1488</v>
      </c>
      <c r="B157" t="n">
        <v>122</v>
      </c>
      <c r="C157" t="inlineStr">
        <is>
          <t>Arcos</t>
        </is>
      </c>
      <c r="D157" t="inlineStr">
        <is>
          <t>ALELO</t>
        </is>
      </c>
      <c r="E157" t="inlineStr">
        <is>
          <t>Voucher</t>
        </is>
      </c>
      <c r="H157" t="n">
        <v>442.86</v>
      </c>
      <c r="J157" s="28" t="n">
        <v>45432</v>
      </c>
      <c r="K157" t="inlineStr">
        <is>
          <t>Pago</t>
        </is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442.86</v>
      </c>
      <c r="T157" s="28" t="n">
        <v>45432</v>
      </c>
      <c r="U157" s="28" t="n">
        <v>45432</v>
      </c>
      <c r="V157" t="n">
        <v>0</v>
      </c>
      <c r="W157" s="29" t="n"/>
      <c r="X157" s="29" t="n"/>
      <c r="Y157" t="n">
        <v>0</v>
      </c>
      <c r="Z157" s="29" t="n"/>
      <c r="AA157" s="29" t="n"/>
      <c r="AB157" t="n">
        <v>0</v>
      </c>
      <c r="AC157" s="29" t="n"/>
      <c r="AD157" s="29" t="n"/>
      <c r="AE157" t="n">
        <v>0</v>
      </c>
      <c r="AF157" s="29" t="n"/>
      <c r="AG157" s="29" t="n"/>
    </row>
    <row r="158">
      <c r="A158" t="n">
        <v>1489</v>
      </c>
      <c r="B158" t="n">
        <v>122</v>
      </c>
      <c r="C158" t="inlineStr">
        <is>
          <t>Arcos</t>
        </is>
      </c>
      <c r="D158" t="inlineStr">
        <is>
          <t>ZOOP TECNOLOGIA &amp; INSTITUICAO DE PAGAMENTO S.A</t>
        </is>
      </c>
      <c r="E158" t="inlineStr">
        <is>
          <t>Voucher</t>
        </is>
      </c>
      <c r="H158" t="n">
        <v>28.45</v>
      </c>
      <c r="J158" s="28" t="n">
        <v>45432</v>
      </c>
      <c r="K158" t="inlineStr">
        <is>
          <t>Pago</t>
        </is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28.45</v>
      </c>
      <c r="T158" s="28" t="n">
        <v>45432</v>
      </c>
      <c r="U158" s="28" t="n">
        <v>45432</v>
      </c>
      <c r="V158" t="n">
        <v>0</v>
      </c>
      <c r="W158" s="29" t="n"/>
      <c r="X158" s="29" t="n"/>
      <c r="Y158" t="n">
        <v>0</v>
      </c>
      <c r="Z158" s="29" t="n"/>
      <c r="AA158" s="29" t="n"/>
      <c r="AB158" t="n">
        <v>0</v>
      </c>
      <c r="AC158" s="29" t="n"/>
      <c r="AD158" s="29" t="n"/>
      <c r="AE158" t="n">
        <v>0</v>
      </c>
      <c r="AF158" s="29" t="n"/>
      <c r="AG158" s="29" t="n"/>
    </row>
    <row r="159">
      <c r="A159" t="n">
        <v>1537</v>
      </c>
      <c r="B159" t="n">
        <v>122</v>
      </c>
      <c r="C159" t="inlineStr">
        <is>
          <t>Arcos</t>
        </is>
      </c>
      <c r="D159" t="inlineStr">
        <is>
          <t xml:space="preserve">COMPASS COMERCIALIZAÇÃO S A </t>
        </is>
      </c>
      <c r="E159" t="inlineStr">
        <is>
          <t>Eventos</t>
        </is>
      </c>
      <c r="F159" t="n">
        <v>3100</v>
      </c>
      <c r="G159" t="inlineStr">
        <is>
          <t>EVENTO</t>
        </is>
      </c>
      <c r="H159" t="n">
        <v>10325</v>
      </c>
      <c r="J159" s="28" t="n">
        <v>45435</v>
      </c>
      <c r="K159" t="inlineStr">
        <is>
          <t>Pago</t>
        </is>
      </c>
      <c r="L159" t="n">
        <v>6300</v>
      </c>
      <c r="M159" t="n">
        <v>0</v>
      </c>
      <c r="N159" t="n">
        <v>0</v>
      </c>
      <c r="O159" t="n">
        <v>0</v>
      </c>
      <c r="P159" t="n">
        <v>2500</v>
      </c>
      <c r="Q159" t="n">
        <v>0</v>
      </c>
      <c r="R159" t="n">
        <v>1525</v>
      </c>
      <c r="S159" t="n">
        <v>10325</v>
      </c>
      <c r="T159" s="28" t="n">
        <v>45429</v>
      </c>
      <c r="U159" s="28" t="n">
        <v>45429</v>
      </c>
      <c r="V159" t="n">
        <v>0</v>
      </c>
      <c r="W159" s="29" t="n"/>
      <c r="X159" s="29" t="n"/>
      <c r="Y159" t="n">
        <v>0</v>
      </c>
      <c r="Z159" s="29" t="n"/>
      <c r="AA159" s="29" t="n"/>
      <c r="AB159" t="n">
        <v>0</v>
      </c>
      <c r="AC159" s="29" t="n"/>
      <c r="AD159" s="29" t="n"/>
      <c r="AE159" t="n">
        <v>0</v>
      </c>
      <c r="AF159" s="29" t="n"/>
      <c r="AG159" s="29" t="n"/>
    </row>
    <row r="160">
      <c r="A160" t="n">
        <v>1545</v>
      </c>
      <c r="B160" t="n">
        <v>122</v>
      </c>
      <c r="C160" t="inlineStr">
        <is>
          <t>Arcos</t>
        </is>
      </c>
      <c r="D160" t="inlineStr">
        <is>
          <t>ORACON</t>
        </is>
      </c>
      <c r="E160" t="inlineStr">
        <is>
          <t>Eventos</t>
        </is>
      </c>
      <c r="F160" t="n">
        <v>3087</v>
      </c>
      <c r="G160" t="inlineStr">
        <is>
          <t>SHOOTING ARROW</t>
        </is>
      </c>
      <c r="H160" t="n">
        <v>5600</v>
      </c>
      <c r="J160" s="28" t="n">
        <v>45467</v>
      </c>
      <c r="K160" t="inlineStr">
        <is>
          <t>Pago</t>
        </is>
      </c>
      <c r="L160" t="n">
        <v>5600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5600</v>
      </c>
      <c r="T160" s="28" t="n">
        <v>45434</v>
      </c>
      <c r="U160" s="28" t="n">
        <v>45434</v>
      </c>
      <c r="V160" t="n">
        <v>0</v>
      </c>
      <c r="W160" s="29" t="n"/>
      <c r="X160" s="29" t="n"/>
      <c r="Y160" t="n">
        <v>0</v>
      </c>
      <c r="Z160" s="29" t="n"/>
      <c r="AA160" s="29" t="n"/>
      <c r="AB160" t="n">
        <v>0</v>
      </c>
      <c r="AC160" s="29" t="n"/>
      <c r="AD160" s="29" t="n"/>
      <c r="AE160" t="n">
        <v>0</v>
      </c>
      <c r="AF160" s="29" t="n"/>
      <c r="AG160" s="29" t="n"/>
    </row>
    <row r="161">
      <c r="A161" t="n">
        <v>1547</v>
      </c>
      <c r="B161" t="n">
        <v>122</v>
      </c>
      <c r="C161" t="inlineStr">
        <is>
          <t>Arcos</t>
        </is>
      </c>
      <c r="D161" t="inlineStr">
        <is>
          <t>ALELO</t>
        </is>
      </c>
      <c r="E161" t="inlineStr">
        <is>
          <t>Voucher</t>
        </is>
      </c>
      <c r="H161" t="n">
        <v>323.39</v>
      </c>
      <c r="J161" s="28" t="n">
        <v>45435</v>
      </c>
      <c r="K161" t="inlineStr">
        <is>
          <t>Pago</t>
        </is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323.39</v>
      </c>
      <c r="T161" s="28" t="n">
        <v>45435</v>
      </c>
      <c r="U161" s="28" t="n">
        <v>45435</v>
      </c>
      <c r="V161" t="n">
        <v>0</v>
      </c>
      <c r="W161" s="29" t="n"/>
      <c r="X161" s="29" t="n"/>
      <c r="Y161" t="n">
        <v>0</v>
      </c>
      <c r="Z161" s="29" t="n"/>
      <c r="AA161" s="29" t="n"/>
      <c r="AB161" t="n">
        <v>0</v>
      </c>
      <c r="AC161" s="29" t="n"/>
      <c r="AD161" s="29" t="n"/>
      <c r="AE161" t="n">
        <v>0</v>
      </c>
      <c r="AF161" s="29" t="n"/>
      <c r="AG161" s="29" t="n"/>
    </row>
    <row r="162">
      <c r="A162" t="n">
        <v>1548</v>
      </c>
      <c r="B162" t="n">
        <v>122</v>
      </c>
      <c r="C162" t="inlineStr">
        <is>
          <t>Arcos</t>
        </is>
      </c>
      <c r="D162" t="inlineStr">
        <is>
          <t>ZOOP TECNOLOGIA &amp; INSTITUICAO DE PAGAMENTO S.A</t>
        </is>
      </c>
      <c r="E162" t="inlineStr">
        <is>
          <t>Bilheteria</t>
        </is>
      </c>
      <c r="H162" t="n">
        <v>28.45</v>
      </c>
      <c r="J162" s="28" t="n">
        <v>45435</v>
      </c>
      <c r="K162" t="inlineStr">
        <is>
          <t>Pago</t>
        </is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28.45</v>
      </c>
      <c r="T162" s="28" t="n">
        <v>45435</v>
      </c>
      <c r="U162" s="28" t="n">
        <v>45435</v>
      </c>
      <c r="V162" t="n">
        <v>0</v>
      </c>
      <c r="W162" s="29" t="n"/>
      <c r="X162" s="29" t="n"/>
      <c r="Y162" t="n">
        <v>0</v>
      </c>
      <c r="Z162" s="29" t="n"/>
      <c r="AA162" s="29" t="n"/>
      <c r="AB162" t="n">
        <v>0</v>
      </c>
      <c r="AC162" s="29" t="n"/>
      <c r="AD162" s="29" t="n"/>
      <c r="AE162" t="n">
        <v>0</v>
      </c>
      <c r="AF162" s="29" t="n"/>
      <c r="AG162" s="29" t="n"/>
    </row>
    <row r="163">
      <c r="A163" t="n">
        <v>1552</v>
      </c>
      <c r="B163" t="n">
        <v>122</v>
      </c>
      <c r="C163" t="inlineStr">
        <is>
          <t>Arcos</t>
        </is>
      </c>
      <c r="D163" t="inlineStr">
        <is>
          <t>ORIGAMI MARKETING E EVENTOS LTDA</t>
        </is>
      </c>
      <c r="E163" t="inlineStr">
        <is>
          <t>Eventos</t>
        </is>
      </c>
      <c r="F163" t="n">
        <v>3104</v>
      </c>
      <c r="G163" t="inlineStr">
        <is>
          <t>EVENTO CHANEL</t>
        </is>
      </c>
      <c r="H163" t="n">
        <v>80000.5</v>
      </c>
      <c r="J163" s="28" t="n">
        <v>45439</v>
      </c>
      <c r="K163" t="inlineStr">
        <is>
          <t>Pago</t>
        </is>
      </c>
      <c r="L163" t="n">
        <v>50000.5</v>
      </c>
      <c r="M163" t="n">
        <v>0</v>
      </c>
      <c r="N163" t="n">
        <v>0</v>
      </c>
      <c r="O163" t="n">
        <v>0</v>
      </c>
      <c r="P163" t="n">
        <v>30000</v>
      </c>
      <c r="Q163" t="n">
        <v>0</v>
      </c>
      <c r="R163" t="n">
        <v>0</v>
      </c>
      <c r="S163" t="n">
        <v>80000</v>
      </c>
      <c r="T163" s="28" t="n">
        <v>45432</v>
      </c>
      <c r="U163" s="28" t="n">
        <v>45436</v>
      </c>
      <c r="V163" t="n">
        <v>0</v>
      </c>
      <c r="W163" s="29" t="n"/>
      <c r="X163" s="29" t="n"/>
      <c r="Y163" t="n">
        <v>0</v>
      </c>
      <c r="Z163" s="29" t="n"/>
      <c r="AA163" s="29" t="n"/>
      <c r="AB163" t="n">
        <v>0</v>
      </c>
      <c r="AC163" s="29" t="n"/>
      <c r="AD163" s="29" t="n"/>
      <c r="AE163" t="n">
        <v>0</v>
      </c>
      <c r="AF163" s="29" t="n"/>
      <c r="AG163" s="29" t="n"/>
    </row>
    <row r="164">
      <c r="A164" t="n">
        <v>1557</v>
      </c>
      <c r="B164" t="n">
        <v>122</v>
      </c>
      <c r="C164" t="inlineStr">
        <is>
          <t>Arcos</t>
        </is>
      </c>
      <c r="D164" t="inlineStr">
        <is>
          <t>PLUXEE BENEFICIOS BRASIL S.A. (SODEXO)</t>
        </is>
      </c>
      <c r="E164" t="inlineStr">
        <is>
          <t>Voucher</t>
        </is>
      </c>
      <c r="H164" t="n">
        <v>1125.05</v>
      </c>
      <c r="J164" s="28" t="n">
        <v>45436</v>
      </c>
      <c r="K164" t="inlineStr">
        <is>
          <t>Pago</t>
        </is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1125.05</v>
      </c>
      <c r="T164" s="28" t="n">
        <v>45436</v>
      </c>
      <c r="U164" s="28" t="n">
        <v>45436</v>
      </c>
      <c r="V164" t="n">
        <v>0</v>
      </c>
      <c r="W164" s="29" t="n"/>
      <c r="X164" s="29" t="n"/>
      <c r="Y164" t="n">
        <v>0</v>
      </c>
      <c r="Z164" s="29" t="n"/>
      <c r="AA164" s="29" t="n"/>
      <c r="AB164" t="n">
        <v>0</v>
      </c>
      <c r="AC164" s="29" t="n"/>
      <c r="AD164" s="29" t="n"/>
      <c r="AE164" t="n">
        <v>0</v>
      </c>
      <c r="AF164" s="29" t="n"/>
      <c r="AG164" s="29" t="n"/>
    </row>
    <row r="165">
      <c r="A165" t="n">
        <v>1558</v>
      </c>
      <c r="B165" t="n">
        <v>122</v>
      </c>
      <c r="C165" t="inlineStr">
        <is>
          <t>Arcos</t>
        </is>
      </c>
      <c r="D165" t="inlineStr">
        <is>
          <t>ALELO</t>
        </is>
      </c>
      <c r="E165" t="inlineStr">
        <is>
          <t>Voucher</t>
        </is>
      </c>
      <c r="H165" t="n">
        <v>387.61</v>
      </c>
      <c r="J165" s="28" t="n">
        <v>45436</v>
      </c>
      <c r="K165" t="inlineStr">
        <is>
          <t>Pago</t>
        </is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387.61</v>
      </c>
      <c r="T165" s="28" t="n">
        <v>45436</v>
      </c>
      <c r="U165" s="28" t="n">
        <v>45436</v>
      </c>
      <c r="V165" t="n">
        <v>0</v>
      </c>
      <c r="W165" s="29" t="n"/>
      <c r="X165" s="29" t="n"/>
      <c r="Y165" t="n">
        <v>0</v>
      </c>
      <c r="Z165" s="29" t="n"/>
      <c r="AA165" s="29" t="n"/>
      <c r="AB165" t="n">
        <v>0</v>
      </c>
      <c r="AC165" s="29" t="n"/>
      <c r="AD165" s="29" t="n"/>
      <c r="AE165" t="n">
        <v>0</v>
      </c>
      <c r="AF165" s="29" t="n"/>
      <c r="AG165" s="29" t="n"/>
    </row>
    <row r="166">
      <c r="A166" t="n">
        <v>1559</v>
      </c>
      <c r="B166" t="n">
        <v>122</v>
      </c>
      <c r="C166" t="inlineStr">
        <is>
          <t>Arcos</t>
        </is>
      </c>
      <c r="D166" t="inlineStr">
        <is>
          <t>AGÊNCIA SMASH</t>
        </is>
      </c>
      <c r="E166" t="inlineStr">
        <is>
          <t>Eventos</t>
        </is>
      </c>
      <c r="F166" t="n">
        <v>3185</v>
      </c>
      <c r="G166" t="inlineStr">
        <is>
          <t>FINI</t>
        </is>
      </c>
      <c r="H166" t="n">
        <v>89950</v>
      </c>
      <c r="J166" s="28" t="n">
        <v>45440</v>
      </c>
      <c r="K166" t="inlineStr">
        <is>
          <t>Pago</t>
        </is>
      </c>
      <c r="L166" t="n">
        <v>34950</v>
      </c>
      <c r="M166" t="n">
        <v>0</v>
      </c>
      <c r="N166" t="n">
        <v>0</v>
      </c>
      <c r="O166" t="n">
        <v>0</v>
      </c>
      <c r="P166" t="n">
        <v>43000</v>
      </c>
      <c r="Q166" t="n">
        <v>0</v>
      </c>
      <c r="R166" t="n">
        <v>12000</v>
      </c>
      <c r="S166" t="n">
        <v>89950</v>
      </c>
      <c r="T166" s="28" t="n">
        <v>45436</v>
      </c>
      <c r="U166" s="28" t="n">
        <v>45436</v>
      </c>
      <c r="V166" t="n">
        <v>0</v>
      </c>
      <c r="W166" s="29" t="n"/>
      <c r="X166" s="29" t="n"/>
      <c r="Y166" t="n">
        <v>0</v>
      </c>
      <c r="Z166" s="29" t="n"/>
      <c r="AA166" s="29" t="n"/>
      <c r="AB166" t="n">
        <v>0</v>
      </c>
      <c r="AC166" s="29" t="n"/>
      <c r="AD166" s="29" t="n"/>
      <c r="AE166" t="n">
        <v>0</v>
      </c>
      <c r="AF166" s="29" t="n"/>
      <c r="AG166" s="29" t="n"/>
    </row>
    <row r="167">
      <c r="A167" t="n">
        <v>1577</v>
      </c>
      <c r="B167" t="n">
        <v>122</v>
      </c>
      <c r="C167" t="inlineStr">
        <is>
          <t>Arcos</t>
        </is>
      </c>
      <c r="D167" t="inlineStr">
        <is>
          <t>SÃO PAULO JAZZ CLUB LTDA</t>
        </is>
      </c>
      <c r="E167" t="inlineStr">
        <is>
          <t>Reembolso</t>
        </is>
      </c>
      <c r="H167" t="n">
        <v>226.79</v>
      </c>
      <c r="J167" s="28" t="n">
        <v>45439</v>
      </c>
      <c r="K167" t="inlineStr">
        <is>
          <t>Pago</t>
        </is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226.79</v>
      </c>
      <c r="T167" s="28" t="n">
        <v>45439</v>
      </c>
      <c r="U167" s="28" t="n">
        <v>45439</v>
      </c>
      <c r="V167" t="n">
        <v>0</v>
      </c>
      <c r="W167" s="29" t="n"/>
      <c r="X167" s="29" t="n"/>
      <c r="Y167" t="n">
        <v>0</v>
      </c>
      <c r="Z167" s="29" t="n"/>
      <c r="AA167" s="29" t="n"/>
      <c r="AB167" t="n">
        <v>0</v>
      </c>
      <c r="AC167" s="29" t="n"/>
      <c r="AD167" s="29" t="n"/>
      <c r="AE167" t="n">
        <v>0</v>
      </c>
      <c r="AF167" s="29" t="n"/>
      <c r="AG167" s="29" t="n"/>
    </row>
    <row r="168">
      <c r="A168" t="n">
        <v>1578</v>
      </c>
      <c r="B168" t="n">
        <v>122</v>
      </c>
      <c r="C168" t="inlineStr">
        <is>
          <t>Arcos</t>
        </is>
      </c>
      <c r="D168" t="inlineStr">
        <is>
          <t>CIELO</t>
        </is>
      </c>
      <c r="E168" t="inlineStr">
        <is>
          <t>Voucher</t>
        </is>
      </c>
      <c r="H168" t="n">
        <v>9833.68</v>
      </c>
      <c r="J168" s="28" t="n">
        <v>45439</v>
      </c>
      <c r="K168" t="inlineStr">
        <is>
          <t>Pago</t>
        </is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9833.68</v>
      </c>
      <c r="T168" s="28" t="n">
        <v>45439</v>
      </c>
      <c r="U168" s="28" t="n">
        <v>45439</v>
      </c>
      <c r="V168" t="n">
        <v>0</v>
      </c>
      <c r="W168" s="29" t="n"/>
      <c r="X168" s="29" t="n"/>
      <c r="Y168" t="n">
        <v>0</v>
      </c>
      <c r="Z168" s="29" t="n"/>
      <c r="AA168" s="29" t="n"/>
      <c r="AB168" t="n">
        <v>0</v>
      </c>
      <c r="AC168" s="29" t="n"/>
      <c r="AD168" s="29" t="n"/>
      <c r="AE168" t="n">
        <v>0</v>
      </c>
      <c r="AF168" s="29" t="n"/>
      <c r="AG168" s="29" t="n"/>
    </row>
    <row r="169">
      <c r="A169" t="n">
        <v>1579</v>
      </c>
      <c r="B169" t="n">
        <v>122</v>
      </c>
      <c r="C169" t="inlineStr">
        <is>
          <t>Arcos</t>
        </is>
      </c>
      <c r="D169" t="inlineStr">
        <is>
          <t>ALELO</t>
        </is>
      </c>
      <c r="E169" t="inlineStr">
        <is>
          <t>Voucher</t>
        </is>
      </c>
      <c r="H169" t="n">
        <v>383.21</v>
      </c>
      <c r="J169" s="28" t="n">
        <v>45439</v>
      </c>
      <c r="K169" t="inlineStr">
        <is>
          <t>Pago</t>
        </is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383.21</v>
      </c>
      <c r="T169" s="28" t="n">
        <v>45439</v>
      </c>
      <c r="U169" s="28" t="n">
        <v>45439</v>
      </c>
      <c r="V169" t="n">
        <v>0</v>
      </c>
      <c r="W169" s="29" t="n"/>
      <c r="X169" s="29" t="n"/>
      <c r="Y169" t="n">
        <v>0</v>
      </c>
      <c r="Z169" s="29" t="n"/>
      <c r="AA169" s="29" t="n"/>
      <c r="AB169" t="n">
        <v>0</v>
      </c>
      <c r="AC169" s="29" t="n"/>
      <c r="AD169" s="29" t="n"/>
      <c r="AE169" t="n">
        <v>0</v>
      </c>
      <c r="AF169" s="29" t="n"/>
      <c r="AG169" s="29" t="n"/>
    </row>
    <row r="170">
      <c r="A170" t="n">
        <v>1580</v>
      </c>
      <c r="B170" t="n">
        <v>122</v>
      </c>
      <c r="C170" t="inlineStr">
        <is>
          <t>Arcos</t>
        </is>
      </c>
      <c r="D170" t="inlineStr">
        <is>
          <t>ZOOP TECNOLOGIA &amp; INSTITUICAO DE PAGAMENTO S.A</t>
        </is>
      </c>
      <c r="E170" t="inlineStr">
        <is>
          <t>Voucher</t>
        </is>
      </c>
      <c r="H170" t="n">
        <v>113.8</v>
      </c>
      <c r="J170" s="28" t="n">
        <v>45439</v>
      </c>
      <c r="K170" t="inlineStr">
        <is>
          <t>Pago</t>
        </is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113.8</v>
      </c>
      <c r="T170" s="28" t="n">
        <v>45439</v>
      </c>
      <c r="U170" s="28" t="n">
        <v>45439</v>
      </c>
      <c r="V170" t="n">
        <v>0</v>
      </c>
      <c r="W170" s="29" t="n"/>
      <c r="X170" s="29" t="n"/>
      <c r="Y170" t="n">
        <v>0</v>
      </c>
      <c r="Z170" s="29" t="n"/>
      <c r="AA170" s="29" t="n"/>
      <c r="AB170" t="n">
        <v>0</v>
      </c>
      <c r="AC170" s="29" t="n"/>
      <c r="AD170" s="29" t="n"/>
      <c r="AE170" t="n">
        <v>0</v>
      </c>
      <c r="AF170" s="29" t="n"/>
      <c r="AG170" s="29" t="n"/>
    </row>
    <row r="171">
      <c r="A171" t="n">
        <v>1581</v>
      </c>
      <c r="B171" t="n">
        <v>122</v>
      </c>
      <c r="C171" t="inlineStr">
        <is>
          <t>Arcos</t>
        </is>
      </c>
      <c r="D171" t="inlineStr">
        <is>
          <t>BNSP 2073 BAR E EVENTOS LTDA</t>
        </is>
      </c>
      <c r="E171" t="inlineStr">
        <is>
          <t>Reembolso</t>
        </is>
      </c>
      <c r="H171" t="n">
        <v>226.79</v>
      </c>
      <c r="J171" s="28" t="n">
        <v>45439</v>
      </c>
      <c r="K171" t="inlineStr">
        <is>
          <t>Pago</t>
        </is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226.79</v>
      </c>
      <c r="T171" s="28" t="n">
        <v>45439</v>
      </c>
      <c r="U171" s="28" t="n">
        <v>45439</v>
      </c>
      <c r="V171" t="n">
        <v>0</v>
      </c>
      <c r="W171" s="29" t="n"/>
      <c r="X171" s="29" t="n"/>
      <c r="Y171" t="n">
        <v>0</v>
      </c>
      <c r="Z171" s="29" t="n"/>
      <c r="AA171" s="29" t="n"/>
      <c r="AB171" t="n">
        <v>0</v>
      </c>
      <c r="AC171" s="29" t="n"/>
      <c r="AD171" s="29" t="n"/>
      <c r="AE171" t="n">
        <v>0</v>
      </c>
      <c r="AF171" s="29" t="n"/>
      <c r="AG171" s="29" t="n"/>
    </row>
    <row r="172">
      <c r="A172" t="n">
        <v>1582</v>
      </c>
      <c r="B172" t="n">
        <v>122</v>
      </c>
      <c r="C172" t="inlineStr">
        <is>
          <t>Arcos</t>
        </is>
      </c>
      <c r="D172" t="inlineStr">
        <is>
          <t>Shibari Art e Diversão Ltda</t>
        </is>
      </c>
      <c r="E172" t="inlineStr">
        <is>
          <t>Reembolso</t>
        </is>
      </c>
      <c r="H172" t="n">
        <v>226.79</v>
      </c>
      <c r="J172" s="28" t="n">
        <v>45439</v>
      </c>
      <c r="K172" t="inlineStr">
        <is>
          <t>Pago</t>
        </is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226.79</v>
      </c>
      <c r="T172" s="28" t="n">
        <v>45439</v>
      </c>
      <c r="U172" s="28" t="n">
        <v>45439</v>
      </c>
      <c r="V172" t="n">
        <v>0</v>
      </c>
      <c r="W172" s="29" t="n"/>
      <c r="X172" s="29" t="n"/>
      <c r="Y172" t="n">
        <v>0</v>
      </c>
      <c r="Z172" s="29" t="n"/>
      <c r="AA172" s="29" t="n"/>
      <c r="AB172" t="n">
        <v>0</v>
      </c>
      <c r="AC172" s="29" t="n"/>
      <c r="AD172" s="29" t="n"/>
      <c r="AE172" t="n">
        <v>0</v>
      </c>
      <c r="AF172" s="29" t="n"/>
      <c r="AG172" s="29" t="n"/>
    </row>
    <row r="173">
      <c r="A173" t="n">
        <v>1588</v>
      </c>
      <c r="B173" t="n">
        <v>122</v>
      </c>
      <c r="C173" t="inlineStr">
        <is>
          <t>Arcos</t>
        </is>
      </c>
      <c r="D173" t="inlineStr">
        <is>
          <t>ALELO</t>
        </is>
      </c>
      <c r="E173" t="inlineStr">
        <is>
          <t>Voucher</t>
        </is>
      </c>
      <c r="H173" t="n">
        <v>166.31</v>
      </c>
      <c r="J173" s="28" t="n">
        <v>45441</v>
      </c>
      <c r="K173" t="inlineStr">
        <is>
          <t>Pago</t>
        </is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166.31</v>
      </c>
      <c r="T173" s="28" t="n">
        <v>45441</v>
      </c>
      <c r="U173" s="28" t="n">
        <v>45441</v>
      </c>
      <c r="V173" t="n">
        <v>0</v>
      </c>
      <c r="W173" s="29" t="n"/>
      <c r="X173" s="29" t="n"/>
      <c r="Y173" t="n">
        <v>0</v>
      </c>
      <c r="Z173" s="29" t="n"/>
      <c r="AA173" s="29" t="n"/>
      <c r="AB173" t="n">
        <v>0</v>
      </c>
      <c r="AC173" s="29" t="n"/>
      <c r="AD173" s="29" t="n"/>
      <c r="AE173" t="n">
        <v>0</v>
      </c>
      <c r="AF173" s="29" t="n"/>
      <c r="AG173" s="29" t="n"/>
    </row>
    <row r="174">
      <c r="A174" t="n">
        <v>1609</v>
      </c>
      <c r="B174" t="n">
        <v>122</v>
      </c>
      <c r="C174" t="inlineStr">
        <is>
          <t>Arcos</t>
        </is>
      </c>
      <c r="D174" t="inlineStr">
        <is>
          <t>PLUXEE BENEFICIOS BRASIL S.A. (SODEXO)</t>
        </is>
      </c>
      <c r="E174" t="inlineStr">
        <is>
          <t>Voucher</t>
        </is>
      </c>
      <c r="H174" t="n">
        <v>1253.17</v>
      </c>
      <c r="J174" s="28" t="n">
        <v>45443</v>
      </c>
      <c r="K174" t="inlineStr">
        <is>
          <t>Pago</t>
        </is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1253.17</v>
      </c>
      <c r="T174" s="28" t="n">
        <v>45443</v>
      </c>
      <c r="U174" s="28" t="n">
        <v>45443</v>
      </c>
      <c r="V174" t="n">
        <v>0</v>
      </c>
      <c r="W174" s="29" t="n"/>
      <c r="X174" s="29" t="n"/>
      <c r="Y174" t="n">
        <v>0</v>
      </c>
      <c r="Z174" s="29" t="n"/>
      <c r="AA174" s="29" t="n"/>
      <c r="AB174" t="n">
        <v>0</v>
      </c>
      <c r="AC174" s="29" t="n"/>
      <c r="AD174" s="29" t="n"/>
      <c r="AE174" t="n">
        <v>0</v>
      </c>
      <c r="AF174" s="29" t="n"/>
      <c r="AG174" s="29" t="n"/>
    </row>
    <row r="175">
      <c r="A175" t="n">
        <v>1610</v>
      </c>
      <c r="B175" t="n">
        <v>122</v>
      </c>
      <c r="C175" t="inlineStr">
        <is>
          <t>Arcos</t>
        </is>
      </c>
      <c r="D175" t="inlineStr">
        <is>
          <t>ZOOP TECNOLOGIA &amp; INSTITUICAO DE PAGAMENTO S.A</t>
        </is>
      </c>
      <c r="E175" t="inlineStr">
        <is>
          <t>Bilheteria</t>
        </is>
      </c>
      <c r="H175" t="n">
        <v>56.9</v>
      </c>
      <c r="J175" s="28" t="n">
        <v>45443</v>
      </c>
      <c r="K175" t="inlineStr">
        <is>
          <t>Pago</t>
        </is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56.9</v>
      </c>
      <c r="T175" s="28" t="n">
        <v>45443</v>
      </c>
      <c r="U175" s="28" t="n">
        <v>45443</v>
      </c>
      <c r="V175" t="n">
        <v>0</v>
      </c>
      <c r="W175" s="29" t="n"/>
      <c r="X175" s="29" t="n"/>
      <c r="Y175" t="n">
        <v>0</v>
      </c>
      <c r="Z175" s="29" t="n"/>
      <c r="AA175" s="29" t="n"/>
      <c r="AB175" t="n">
        <v>0</v>
      </c>
      <c r="AC175" s="29" t="n"/>
      <c r="AD175" s="29" t="n"/>
      <c r="AE175" t="n">
        <v>0</v>
      </c>
      <c r="AF175" s="29" t="n"/>
      <c r="AG175" s="29" t="n"/>
    </row>
    <row r="176">
      <c r="A176" t="n">
        <v>1625</v>
      </c>
      <c r="B176" t="n">
        <v>122</v>
      </c>
      <c r="C176" t="inlineStr">
        <is>
          <t>Arcos</t>
        </is>
      </c>
      <c r="D176" t="inlineStr">
        <is>
          <t>ALELO</t>
        </is>
      </c>
      <c r="E176" t="inlineStr">
        <is>
          <t>Voucher</t>
        </is>
      </c>
      <c r="H176" t="n">
        <v>77.16</v>
      </c>
      <c r="J176" s="28" t="n">
        <v>45446</v>
      </c>
      <c r="K176" t="inlineStr">
        <is>
          <t>Pago</t>
        </is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77.16</v>
      </c>
      <c r="T176" s="28" t="n">
        <v>45446</v>
      </c>
      <c r="U176" s="28" t="n">
        <v>45446</v>
      </c>
      <c r="V176" t="n">
        <v>0</v>
      </c>
      <c r="W176" s="29" t="n"/>
      <c r="X176" s="29" t="n"/>
      <c r="Y176" t="n">
        <v>0</v>
      </c>
      <c r="Z176" s="29" t="n"/>
      <c r="AA176" s="29" t="n"/>
      <c r="AB176" t="n">
        <v>0</v>
      </c>
      <c r="AC176" s="29" t="n"/>
      <c r="AD176" s="29" t="n"/>
      <c r="AE176" t="n">
        <v>0</v>
      </c>
      <c r="AF176" s="29" t="n"/>
      <c r="AG176" s="29" t="n"/>
    </row>
    <row r="177">
      <c r="A177" t="n">
        <v>1626</v>
      </c>
      <c r="B177" t="n">
        <v>122</v>
      </c>
      <c r="C177" t="inlineStr">
        <is>
          <t>Arcos</t>
        </is>
      </c>
      <c r="D177" t="inlineStr">
        <is>
          <t>ZOOP TECNOLOGIA &amp; INSTITUICAO DE PAGAMENTO S.A</t>
        </is>
      </c>
      <c r="E177" t="inlineStr">
        <is>
          <t>Bilheteria</t>
        </is>
      </c>
      <c r="H177" t="n">
        <v>85.34999999999999</v>
      </c>
      <c r="J177" s="28" t="n">
        <v>45446</v>
      </c>
      <c r="K177" t="inlineStr">
        <is>
          <t>Pago</t>
        </is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85.34999999999999</v>
      </c>
      <c r="T177" s="28" t="n">
        <v>45446</v>
      </c>
      <c r="U177" s="28" t="n">
        <v>45446</v>
      </c>
      <c r="V177" t="n">
        <v>0</v>
      </c>
      <c r="W177" s="29" t="n"/>
      <c r="X177" s="29" t="n"/>
      <c r="Y177" t="n">
        <v>0</v>
      </c>
      <c r="Z177" s="29" t="n"/>
      <c r="AA177" s="29" t="n"/>
      <c r="AB177" t="n">
        <v>0</v>
      </c>
      <c r="AC177" s="29" t="n"/>
      <c r="AD177" s="29" t="n"/>
      <c r="AE177" t="n">
        <v>0</v>
      </c>
      <c r="AF177" s="29" t="n"/>
      <c r="AG177" s="29" t="n"/>
    </row>
    <row r="178">
      <c r="A178" t="n">
        <v>1655</v>
      </c>
      <c r="B178" t="n">
        <v>122</v>
      </c>
      <c r="C178" t="inlineStr">
        <is>
          <t>Arcos</t>
        </is>
      </c>
      <c r="D178" t="inlineStr">
        <is>
          <t>ALELO</t>
        </is>
      </c>
      <c r="E178" t="inlineStr">
        <is>
          <t>Voucher</t>
        </is>
      </c>
      <c r="H178" t="n">
        <v>44.93</v>
      </c>
      <c r="J178" s="28" t="n">
        <v>45447</v>
      </c>
      <c r="K178" t="inlineStr">
        <is>
          <t>Pago</t>
        </is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44.93</v>
      </c>
      <c r="T178" s="28" t="n">
        <v>45447</v>
      </c>
      <c r="U178" s="28" t="n">
        <v>45447</v>
      </c>
      <c r="V178" t="n">
        <v>0</v>
      </c>
      <c r="W178" s="29" t="n"/>
      <c r="X178" s="29" t="n"/>
      <c r="Y178" t="n">
        <v>0</v>
      </c>
      <c r="Z178" s="29" t="n"/>
      <c r="AA178" s="29" t="n"/>
      <c r="AB178" t="n">
        <v>0</v>
      </c>
      <c r="AC178" s="29" t="n"/>
      <c r="AD178" s="29" t="n"/>
      <c r="AE178" t="n">
        <v>0</v>
      </c>
      <c r="AF178" s="29" t="n"/>
      <c r="AG178" s="29" t="n"/>
    </row>
    <row r="179">
      <c r="A179" t="n">
        <v>1658</v>
      </c>
      <c r="B179" t="n">
        <v>122</v>
      </c>
      <c r="C179" t="inlineStr">
        <is>
          <t>Arcos</t>
        </is>
      </c>
      <c r="D179" t="inlineStr">
        <is>
          <t>ALELO</t>
        </is>
      </c>
      <c r="E179" t="inlineStr">
        <is>
          <t>Voucher</t>
        </is>
      </c>
      <c r="H179" t="n">
        <v>41.07</v>
      </c>
      <c r="J179" s="28" t="n">
        <v>45448</v>
      </c>
      <c r="K179" t="inlineStr">
        <is>
          <t>Pago</t>
        </is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41.07</v>
      </c>
      <c r="T179" s="28" t="n">
        <v>45448</v>
      </c>
      <c r="U179" s="28" t="n">
        <v>45448</v>
      </c>
      <c r="V179" t="n">
        <v>0</v>
      </c>
      <c r="W179" s="29" t="n"/>
      <c r="X179" s="29" t="n"/>
      <c r="Y179" t="n">
        <v>0</v>
      </c>
      <c r="Z179" s="29" t="n"/>
      <c r="AA179" s="29" t="n"/>
      <c r="AB179" t="n">
        <v>0</v>
      </c>
      <c r="AC179" s="29" t="n"/>
      <c r="AD179" s="29" t="n"/>
      <c r="AE179" t="n">
        <v>0</v>
      </c>
      <c r="AF179" s="29" t="n"/>
      <c r="AG179" s="29" t="n"/>
    </row>
    <row r="180">
      <c r="A180" t="n">
        <v>1679</v>
      </c>
      <c r="B180" t="n">
        <v>122</v>
      </c>
      <c r="C180" t="inlineStr">
        <is>
          <t>Arcos</t>
        </is>
      </c>
      <c r="D180" t="inlineStr">
        <is>
          <t>ALELO</t>
        </is>
      </c>
      <c r="E180" t="inlineStr">
        <is>
          <t>Voucher</t>
        </is>
      </c>
      <c r="H180" t="n">
        <v>95.54000000000001</v>
      </c>
      <c r="J180" s="28" t="n">
        <v>45449</v>
      </c>
      <c r="K180" t="inlineStr">
        <is>
          <t>Pago</t>
        </is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95.54000000000001</v>
      </c>
      <c r="T180" s="28" t="n">
        <v>45449</v>
      </c>
      <c r="U180" s="28" t="n">
        <v>45449</v>
      </c>
      <c r="V180" t="n">
        <v>0</v>
      </c>
      <c r="W180" s="29" t="n"/>
      <c r="X180" s="29" t="n"/>
      <c r="Y180" t="n">
        <v>0</v>
      </c>
      <c r="Z180" s="29" t="n"/>
      <c r="AA180" s="29" t="n"/>
      <c r="AB180" t="n">
        <v>0</v>
      </c>
      <c r="AC180" s="29" t="n"/>
      <c r="AD180" s="29" t="n"/>
      <c r="AE180" t="n">
        <v>0</v>
      </c>
      <c r="AF180" s="29" t="n"/>
      <c r="AG180" s="29" t="n"/>
    </row>
    <row r="181">
      <c r="A181" t="n">
        <v>1687</v>
      </c>
      <c r="B181" t="n">
        <v>122</v>
      </c>
      <c r="C181" t="inlineStr">
        <is>
          <t>Arcos</t>
        </is>
      </c>
      <c r="D181" t="inlineStr">
        <is>
          <t>PLUXEE BENEFICIOS BRASIL S.A. (SODEXO)</t>
        </is>
      </c>
      <c r="E181" t="inlineStr">
        <is>
          <t>Voucher</t>
        </is>
      </c>
      <c r="H181" t="n">
        <v>1370.88</v>
      </c>
      <c r="J181" s="28" t="n">
        <v>45450</v>
      </c>
      <c r="K181" t="inlineStr">
        <is>
          <t>Pago</t>
        </is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1370.88</v>
      </c>
      <c r="T181" s="28" t="n">
        <v>45450</v>
      </c>
      <c r="U181" s="28" t="n">
        <v>45450</v>
      </c>
      <c r="V181" t="n">
        <v>0</v>
      </c>
      <c r="W181" s="29" t="n"/>
      <c r="X181" s="29" t="n"/>
      <c r="Y181" t="n">
        <v>0</v>
      </c>
      <c r="Z181" s="29" t="n"/>
      <c r="AA181" s="29" t="n"/>
      <c r="AB181" t="n">
        <v>0</v>
      </c>
      <c r="AC181" s="29" t="n"/>
      <c r="AD181" s="29" t="n"/>
      <c r="AE181" t="n">
        <v>0</v>
      </c>
      <c r="AF181" s="29" t="n"/>
      <c r="AG181" s="29" t="n"/>
    </row>
    <row r="182">
      <c r="A182" t="n">
        <v>1688</v>
      </c>
      <c r="B182" t="n">
        <v>122</v>
      </c>
      <c r="C182" t="inlineStr">
        <is>
          <t>Arcos</t>
        </is>
      </c>
      <c r="D182" t="inlineStr">
        <is>
          <t>ALELO</t>
        </is>
      </c>
      <c r="E182" t="inlineStr">
        <is>
          <t>Voucher</t>
        </is>
      </c>
      <c r="H182" t="n">
        <v>251.61</v>
      </c>
      <c r="J182" s="28" t="n">
        <v>45450</v>
      </c>
      <c r="K182" t="inlineStr">
        <is>
          <t>Pago</t>
        </is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251.61</v>
      </c>
      <c r="T182" s="28" t="n">
        <v>45450</v>
      </c>
      <c r="U182" s="28" t="n">
        <v>45450</v>
      </c>
      <c r="V182" t="n">
        <v>0</v>
      </c>
      <c r="W182" s="29" t="n"/>
      <c r="X182" s="29" t="n"/>
      <c r="Y182" t="n">
        <v>0</v>
      </c>
      <c r="Z182" s="29" t="n"/>
      <c r="AA182" s="29" t="n"/>
      <c r="AB182" t="n">
        <v>0</v>
      </c>
      <c r="AC182" s="29" t="n"/>
      <c r="AD182" s="29" t="n"/>
      <c r="AE182" t="n">
        <v>0</v>
      </c>
      <c r="AF182" s="29" t="n"/>
      <c r="AG182" s="29" t="n"/>
    </row>
    <row r="183">
      <c r="A183" t="n">
        <v>1689</v>
      </c>
      <c r="B183" t="n">
        <v>122</v>
      </c>
      <c r="C183" t="inlineStr">
        <is>
          <t>Arcos</t>
        </is>
      </c>
      <c r="D183" t="inlineStr">
        <is>
          <t>ZOOP TECNOLOGIA &amp; INSTITUICAO DE PAGAMENTO S.A</t>
        </is>
      </c>
      <c r="E183" t="inlineStr">
        <is>
          <t>Bilheteria</t>
        </is>
      </c>
      <c r="H183" t="n">
        <v>28.45</v>
      </c>
      <c r="J183" s="28" t="n">
        <v>45450</v>
      </c>
      <c r="K183" t="inlineStr">
        <is>
          <t>Pago</t>
        </is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28.45</v>
      </c>
      <c r="T183" s="28" t="n">
        <v>45450</v>
      </c>
      <c r="U183" s="28" t="n">
        <v>45450</v>
      </c>
      <c r="V183" t="n">
        <v>0</v>
      </c>
      <c r="W183" s="29" t="n"/>
      <c r="X183" s="29" t="n"/>
      <c r="Y183" t="n">
        <v>0</v>
      </c>
      <c r="Z183" s="29" t="n"/>
      <c r="AA183" s="29" t="n"/>
      <c r="AB183" t="n">
        <v>0</v>
      </c>
      <c r="AC183" s="29" t="n"/>
      <c r="AD183" s="29" t="n"/>
      <c r="AE183" t="n">
        <v>0</v>
      </c>
      <c r="AF183" s="29" t="n"/>
      <c r="AG183" s="29" t="n"/>
    </row>
    <row r="184">
      <c r="A184" t="n">
        <v>1700</v>
      </c>
      <c r="B184" t="n">
        <v>122</v>
      </c>
      <c r="C184" t="inlineStr">
        <is>
          <t>Arcos</t>
        </is>
      </c>
      <c r="D184" t="inlineStr">
        <is>
          <t>KZEMOS BRASIL EVENTOS LTDA</t>
        </is>
      </c>
      <c r="E184" t="inlineStr">
        <is>
          <t>Bilheteria</t>
        </is>
      </c>
      <c r="H184" t="n">
        <v>7787.97</v>
      </c>
      <c r="J184" s="28" t="n">
        <v>45422</v>
      </c>
      <c r="K184" t="inlineStr">
        <is>
          <t>Pago</t>
        </is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7787.97</v>
      </c>
      <c r="T184" s="28" t="n">
        <v>45453</v>
      </c>
      <c r="U184" s="28" t="n">
        <v>45453</v>
      </c>
      <c r="V184" t="n">
        <v>0</v>
      </c>
      <c r="W184" s="29" t="n"/>
      <c r="X184" s="29" t="n"/>
      <c r="Y184" t="n">
        <v>0</v>
      </c>
      <c r="Z184" s="29" t="n"/>
      <c r="AA184" s="29" t="n"/>
      <c r="AB184" t="n">
        <v>0</v>
      </c>
      <c r="AC184" s="29" t="n"/>
      <c r="AD184" s="29" t="n"/>
      <c r="AE184" t="n">
        <v>0</v>
      </c>
      <c r="AF184" s="29" t="n"/>
      <c r="AG184" s="29" t="n"/>
    </row>
    <row r="185">
      <c r="A185" t="n">
        <v>1701</v>
      </c>
      <c r="B185" t="n">
        <v>122</v>
      </c>
      <c r="C185" t="inlineStr">
        <is>
          <t>Arcos</t>
        </is>
      </c>
      <c r="D185" t="inlineStr">
        <is>
          <t>ALELO</t>
        </is>
      </c>
      <c r="E185" t="inlineStr">
        <is>
          <t>Voucher</t>
        </is>
      </c>
      <c r="H185" t="n">
        <v>758.1799999999999</v>
      </c>
      <c r="J185" s="28" t="n">
        <v>45453</v>
      </c>
      <c r="K185" t="inlineStr">
        <is>
          <t>Pago</t>
        </is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758.1799999999999</v>
      </c>
      <c r="T185" s="28" t="n">
        <v>45453</v>
      </c>
      <c r="U185" s="28" t="n">
        <v>45453</v>
      </c>
      <c r="V185" t="n">
        <v>0</v>
      </c>
      <c r="W185" s="29" t="n"/>
      <c r="X185" s="29" t="n"/>
      <c r="Y185" t="n">
        <v>0</v>
      </c>
      <c r="Z185" s="29" t="n"/>
      <c r="AA185" s="29" t="n"/>
      <c r="AB185" t="n">
        <v>0</v>
      </c>
      <c r="AC185" s="29" t="n"/>
      <c r="AD185" s="29" t="n"/>
      <c r="AE185" t="n">
        <v>0</v>
      </c>
      <c r="AF185" s="29" t="n"/>
      <c r="AG185" s="29" t="n"/>
    </row>
    <row r="186">
      <c r="A186" t="n">
        <v>1702</v>
      </c>
      <c r="B186" t="n">
        <v>122</v>
      </c>
      <c r="C186" t="inlineStr">
        <is>
          <t>Arcos</t>
        </is>
      </c>
      <c r="D186" t="inlineStr">
        <is>
          <t>ZOOP TECNOLOGIA &amp; INSTITUICAO DE PAGAMENTO S.A</t>
        </is>
      </c>
      <c r="E186" t="inlineStr">
        <is>
          <t>Bilheteria</t>
        </is>
      </c>
      <c r="H186" t="n">
        <v>199.15</v>
      </c>
      <c r="J186" s="28" t="n">
        <v>45453</v>
      </c>
      <c r="K186" t="inlineStr">
        <is>
          <t>Pago</t>
        </is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199.15</v>
      </c>
      <c r="T186" s="28" t="n">
        <v>45453</v>
      </c>
      <c r="U186" s="28" t="n">
        <v>45453</v>
      </c>
      <c r="V186" t="n">
        <v>0</v>
      </c>
      <c r="W186" s="29" t="n"/>
      <c r="X186" s="29" t="n"/>
      <c r="Y186" t="n">
        <v>0</v>
      </c>
      <c r="Z186" s="29" t="n"/>
      <c r="AA186" s="29" t="n"/>
      <c r="AB186" t="n">
        <v>0</v>
      </c>
      <c r="AC186" s="29" t="n"/>
      <c r="AD186" s="29" t="n"/>
      <c r="AE186" t="n">
        <v>0</v>
      </c>
      <c r="AF186" s="29" t="n"/>
      <c r="AG186" s="29" t="n"/>
    </row>
    <row r="187">
      <c r="A187" t="n">
        <v>1712</v>
      </c>
      <c r="B187" t="n">
        <v>122</v>
      </c>
      <c r="C187" t="inlineStr">
        <is>
          <t>Arcos</t>
        </is>
      </c>
      <c r="D187" t="inlineStr">
        <is>
          <t>ALELO</t>
        </is>
      </c>
      <c r="E187" t="inlineStr">
        <is>
          <t>Voucher</t>
        </is>
      </c>
      <c r="H187" t="n">
        <v>171.68</v>
      </c>
      <c r="J187" s="28" t="n">
        <v>45454</v>
      </c>
      <c r="K187" t="inlineStr">
        <is>
          <t>Pago</t>
        </is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171.68</v>
      </c>
      <c r="T187" s="28" t="n">
        <v>45454</v>
      </c>
      <c r="U187" s="28" t="n">
        <v>45454</v>
      </c>
      <c r="V187" t="n">
        <v>0</v>
      </c>
      <c r="W187" s="29" t="n"/>
      <c r="X187" s="29" t="n"/>
      <c r="Y187" t="n">
        <v>0</v>
      </c>
      <c r="Z187" s="29" t="n"/>
      <c r="AA187" s="29" t="n"/>
      <c r="AB187" t="n">
        <v>0</v>
      </c>
      <c r="AC187" s="29" t="n"/>
      <c r="AD187" s="29" t="n"/>
      <c r="AE187" t="n">
        <v>0</v>
      </c>
      <c r="AF187" s="29" t="n"/>
      <c r="AG187" s="29" t="n"/>
    </row>
    <row r="188">
      <c r="A188" t="n">
        <v>1715</v>
      </c>
      <c r="B188" t="n">
        <v>122</v>
      </c>
      <c r="C188" t="inlineStr">
        <is>
          <t>Arcos</t>
        </is>
      </c>
      <c r="D188" t="inlineStr">
        <is>
          <t>LIRIUM RECICLAGEM</t>
        </is>
      </c>
      <c r="E188" t="inlineStr">
        <is>
          <t>Coleta de Óleo</t>
        </is>
      </c>
      <c r="H188" t="n">
        <v>300</v>
      </c>
      <c r="J188" s="28" t="n">
        <v>45473</v>
      </c>
      <c r="K188" t="inlineStr">
        <is>
          <t>Pago</t>
        </is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300</v>
      </c>
      <c r="T188" s="28" t="n">
        <v>45473</v>
      </c>
      <c r="U188" s="28" t="n">
        <v>45456</v>
      </c>
      <c r="V188" t="n">
        <v>0</v>
      </c>
      <c r="W188" s="29" t="n"/>
      <c r="X188" s="29" t="n"/>
      <c r="Y188" t="n">
        <v>0</v>
      </c>
      <c r="Z188" s="29" t="n"/>
      <c r="AA188" s="29" t="n"/>
      <c r="AB188" t="n">
        <v>0</v>
      </c>
      <c r="AC188" s="29" t="n"/>
      <c r="AD188" s="29" t="n"/>
      <c r="AE188" t="n">
        <v>0</v>
      </c>
      <c r="AF188" s="29" t="n"/>
      <c r="AG188" s="29" t="n"/>
    </row>
    <row r="189">
      <c r="A189" t="n">
        <v>1718</v>
      </c>
      <c r="B189" t="n">
        <v>122</v>
      </c>
      <c r="C189" t="inlineStr">
        <is>
          <t>Arcos</t>
        </is>
      </c>
      <c r="D189" t="inlineStr">
        <is>
          <t>ALELO</t>
        </is>
      </c>
      <c r="E189" t="inlineStr">
        <is>
          <t>Voucher</t>
        </is>
      </c>
      <c r="H189" t="n">
        <v>99.23</v>
      </c>
      <c r="J189" s="28" t="n">
        <v>45455</v>
      </c>
      <c r="K189" t="inlineStr">
        <is>
          <t>Pago</t>
        </is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99.23</v>
      </c>
      <c r="T189" s="28" t="n">
        <v>45455</v>
      </c>
      <c r="U189" s="28" t="n">
        <v>45455</v>
      </c>
      <c r="V189" t="n">
        <v>0</v>
      </c>
      <c r="W189" s="29" t="n"/>
      <c r="X189" s="29" t="n"/>
      <c r="Y189" t="n">
        <v>0</v>
      </c>
      <c r="Z189" s="29" t="n"/>
      <c r="AA189" s="29" t="n"/>
      <c r="AB189" t="n">
        <v>0</v>
      </c>
      <c r="AC189" s="29" t="n"/>
      <c r="AD189" s="29" t="n"/>
      <c r="AE189" t="n">
        <v>0</v>
      </c>
      <c r="AF189" s="29" t="n"/>
      <c r="AG189" s="29" t="n"/>
    </row>
    <row r="190">
      <c r="A190" t="n">
        <v>1732</v>
      </c>
      <c r="B190" t="n">
        <v>122</v>
      </c>
      <c r="C190" t="inlineStr">
        <is>
          <t>Arcos</t>
        </is>
      </c>
      <c r="D190" t="inlineStr">
        <is>
          <t>ALELO</t>
        </is>
      </c>
      <c r="E190" t="inlineStr">
        <is>
          <t>Voucher</t>
        </is>
      </c>
      <c r="H190" t="n">
        <v>221.21</v>
      </c>
      <c r="J190" s="28" t="n">
        <v>45456</v>
      </c>
      <c r="K190" t="inlineStr">
        <is>
          <t>Pago</t>
        </is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221.21</v>
      </c>
      <c r="T190" s="28" t="n">
        <v>45456</v>
      </c>
      <c r="U190" s="28" t="n">
        <v>45456</v>
      </c>
      <c r="V190" t="n">
        <v>0</v>
      </c>
      <c r="W190" s="29" t="n"/>
      <c r="X190" s="29" t="n"/>
      <c r="Y190" t="n">
        <v>0</v>
      </c>
      <c r="Z190" s="29" t="n"/>
      <c r="AA190" s="29" t="n"/>
      <c r="AB190" t="n">
        <v>0</v>
      </c>
      <c r="AC190" s="29" t="n"/>
      <c r="AD190" s="29" t="n"/>
      <c r="AE190" t="n">
        <v>0</v>
      </c>
      <c r="AF190" s="29" t="n"/>
      <c r="AG190" s="29" t="n"/>
    </row>
    <row r="191">
      <c r="A191" t="n">
        <v>1753</v>
      </c>
      <c r="B191" t="n">
        <v>122</v>
      </c>
      <c r="C191" t="inlineStr">
        <is>
          <t>Arcos</t>
        </is>
      </c>
      <c r="D191" t="inlineStr">
        <is>
          <t>Shibari Art e Diversão Ltda</t>
        </is>
      </c>
      <c r="E191" t="inlineStr">
        <is>
          <t>Reembolso</t>
        </is>
      </c>
      <c r="H191" t="n">
        <v>277.26</v>
      </c>
      <c r="J191" s="28" t="n">
        <v>45456</v>
      </c>
      <c r="K191" t="inlineStr">
        <is>
          <t>Pago</t>
        </is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277.26</v>
      </c>
      <c r="T191" s="28" t="n">
        <v>45470</v>
      </c>
      <c r="U191" s="28" t="n">
        <v>45469</v>
      </c>
      <c r="V191" t="n">
        <v>0</v>
      </c>
      <c r="W191" s="29" t="n"/>
      <c r="X191" s="29" t="n"/>
      <c r="Y191" t="n">
        <v>0</v>
      </c>
      <c r="Z191" s="29" t="n"/>
      <c r="AA191" s="29" t="n"/>
      <c r="AB191" t="n">
        <v>0</v>
      </c>
      <c r="AC191" s="29" t="n"/>
      <c r="AD191" s="29" t="n"/>
      <c r="AE191" t="n">
        <v>0</v>
      </c>
      <c r="AF191" s="29" t="n"/>
      <c r="AG191" s="29" t="n"/>
    </row>
    <row r="192">
      <c r="A192" t="n">
        <v>1754</v>
      </c>
      <c r="B192" t="n">
        <v>122</v>
      </c>
      <c r="C192" t="inlineStr">
        <is>
          <t>Arcos</t>
        </is>
      </c>
      <c r="D192" t="inlineStr">
        <is>
          <t>BNSP 2073 BAR E EVENTOS LTDA</t>
        </is>
      </c>
      <c r="E192" t="inlineStr">
        <is>
          <t>Reembolso</t>
        </is>
      </c>
      <c r="H192" t="n">
        <v>277.26</v>
      </c>
      <c r="J192" s="28" t="n">
        <v>45456</v>
      </c>
      <c r="K192" t="inlineStr">
        <is>
          <t>Pago</t>
        </is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277.26</v>
      </c>
      <c r="T192" s="28" t="n">
        <v>45470</v>
      </c>
      <c r="U192" s="28" t="n">
        <v>45469</v>
      </c>
      <c r="V192" t="n">
        <v>0</v>
      </c>
      <c r="W192" s="29" t="n"/>
      <c r="X192" s="29" t="n"/>
      <c r="Y192" t="n">
        <v>0</v>
      </c>
      <c r="Z192" s="29" t="n"/>
      <c r="AA192" s="29" t="n"/>
      <c r="AB192" t="n">
        <v>0</v>
      </c>
      <c r="AC192" s="29" t="n"/>
      <c r="AD192" s="29" t="n"/>
      <c r="AE192" t="n">
        <v>0</v>
      </c>
      <c r="AF192" s="29" t="n"/>
      <c r="AG192" s="29" t="n"/>
    </row>
    <row r="193">
      <c r="A193" t="n">
        <v>1757</v>
      </c>
      <c r="B193" t="n">
        <v>122</v>
      </c>
      <c r="C193" t="inlineStr">
        <is>
          <t>Arcos</t>
        </is>
      </c>
      <c r="D193" t="inlineStr">
        <is>
          <t>SÃO PAULO JAZZ CLUB LTDA</t>
        </is>
      </c>
      <c r="E193" t="inlineStr">
        <is>
          <t>Reembolso</t>
        </is>
      </c>
      <c r="H193" t="n">
        <v>277.28</v>
      </c>
      <c r="J193" s="28" t="n">
        <v>45456</v>
      </c>
      <c r="K193" t="inlineStr">
        <is>
          <t>Pago</t>
        </is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277.28</v>
      </c>
      <c r="T193" s="28" t="n">
        <v>45470</v>
      </c>
      <c r="U193" s="28" t="n">
        <v>45469</v>
      </c>
      <c r="V193" t="n">
        <v>0</v>
      </c>
      <c r="W193" s="29" t="n"/>
      <c r="X193" s="29" t="n"/>
      <c r="Y193" t="n">
        <v>0</v>
      </c>
      <c r="Z193" s="29" t="n"/>
      <c r="AA193" s="29" t="n"/>
      <c r="AB193" t="n">
        <v>0</v>
      </c>
      <c r="AC193" s="29" t="n"/>
      <c r="AD193" s="29" t="n"/>
      <c r="AE193" t="n">
        <v>0</v>
      </c>
      <c r="AF193" s="29" t="n"/>
      <c r="AG193" s="29" t="n"/>
    </row>
    <row r="194">
      <c r="A194" t="n">
        <v>1758</v>
      </c>
      <c r="B194" t="n">
        <v>122</v>
      </c>
      <c r="C194" t="inlineStr">
        <is>
          <t>Arcos</t>
        </is>
      </c>
      <c r="D194" t="inlineStr">
        <is>
          <t>ALELO</t>
        </is>
      </c>
      <c r="E194" t="inlineStr">
        <is>
          <t>Voucher</t>
        </is>
      </c>
      <c r="H194" t="n">
        <v>221.21</v>
      </c>
      <c r="J194" s="28" t="n">
        <v>45456</v>
      </c>
      <c r="K194" t="inlineStr">
        <is>
          <t>Pago</t>
        </is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221.21</v>
      </c>
      <c r="T194" s="28" t="n">
        <v>45456</v>
      </c>
      <c r="U194" s="28" t="n">
        <v>45456</v>
      </c>
      <c r="V194" t="n">
        <v>0</v>
      </c>
      <c r="W194" s="29" t="n"/>
      <c r="X194" s="29" t="n"/>
      <c r="Y194" t="n">
        <v>0</v>
      </c>
      <c r="Z194" s="29" t="n"/>
      <c r="AA194" s="29" t="n"/>
      <c r="AB194" t="n">
        <v>0</v>
      </c>
      <c r="AC194" s="29" t="n"/>
      <c r="AD194" s="29" t="n"/>
      <c r="AE194" t="n">
        <v>0</v>
      </c>
      <c r="AF194" s="29" t="n"/>
      <c r="AG194" s="29" t="n"/>
    </row>
    <row r="195">
      <c r="A195" t="n">
        <v>1759</v>
      </c>
      <c r="B195" t="n">
        <v>122</v>
      </c>
      <c r="C195" t="inlineStr">
        <is>
          <t>Arcos</t>
        </is>
      </c>
      <c r="D195" t="inlineStr">
        <is>
          <t>ZOOP TECNOLOGIA &amp; INSTITUICAO DE PAGAMENTO S.A</t>
        </is>
      </c>
      <c r="E195" t="inlineStr">
        <is>
          <t>Bilheteria</t>
        </is>
      </c>
      <c r="H195" t="n">
        <v>56.9</v>
      </c>
      <c r="J195" s="28" t="n">
        <v>45456</v>
      </c>
      <c r="K195" t="inlineStr">
        <is>
          <t>Pago</t>
        </is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56.9</v>
      </c>
      <c r="T195" s="28" t="n">
        <v>45456</v>
      </c>
      <c r="U195" s="28" t="n">
        <v>45456</v>
      </c>
      <c r="V195" t="n">
        <v>0</v>
      </c>
      <c r="W195" s="29" t="n"/>
      <c r="X195" s="29" t="n"/>
      <c r="Y195" t="n">
        <v>0</v>
      </c>
      <c r="Z195" s="29" t="n"/>
      <c r="AA195" s="29" t="n"/>
      <c r="AB195" t="n">
        <v>0</v>
      </c>
      <c r="AC195" s="29" t="n"/>
      <c r="AD195" s="29" t="n"/>
      <c r="AE195" t="n">
        <v>0</v>
      </c>
      <c r="AF195" s="29" t="n"/>
      <c r="AG195" s="29" t="n"/>
    </row>
    <row r="196">
      <c r="A196" t="n">
        <v>1770</v>
      </c>
      <c r="B196" t="n">
        <v>122</v>
      </c>
      <c r="C196" t="inlineStr">
        <is>
          <t>Arcos</t>
        </is>
      </c>
      <c r="D196" t="inlineStr">
        <is>
          <t>PLUXEE BENEFICIOS BRASIL S.A. (SODEXO)</t>
        </is>
      </c>
      <c r="E196" t="inlineStr">
        <is>
          <t>Voucher</t>
        </is>
      </c>
      <c r="H196" t="n">
        <v>977.01</v>
      </c>
      <c r="J196" s="28" t="n">
        <v>45457</v>
      </c>
      <c r="K196" t="inlineStr">
        <is>
          <t>Pago</t>
        </is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977.01</v>
      </c>
      <c r="T196" s="28" t="n">
        <v>45457</v>
      </c>
      <c r="U196" s="28" t="n">
        <v>45457</v>
      </c>
      <c r="V196" t="n">
        <v>0</v>
      </c>
      <c r="W196" s="29" t="n"/>
      <c r="X196" s="29" t="n"/>
      <c r="Y196" t="n">
        <v>0</v>
      </c>
      <c r="Z196" s="29" t="n"/>
      <c r="AA196" s="29" t="n"/>
      <c r="AB196" t="n">
        <v>0</v>
      </c>
      <c r="AC196" s="29" t="n"/>
      <c r="AD196" s="29" t="n"/>
      <c r="AE196" t="n">
        <v>0</v>
      </c>
      <c r="AF196" s="29" t="n"/>
      <c r="AG196" s="29" t="n"/>
    </row>
    <row r="197">
      <c r="A197" t="n">
        <v>1771</v>
      </c>
      <c r="B197" t="n">
        <v>122</v>
      </c>
      <c r="C197" t="inlineStr">
        <is>
          <t>Arcos</t>
        </is>
      </c>
      <c r="D197" t="inlineStr">
        <is>
          <t>ALELO</t>
        </is>
      </c>
      <c r="E197" t="inlineStr">
        <is>
          <t>Voucher</t>
        </is>
      </c>
      <c r="H197" t="n">
        <v>224.55</v>
      </c>
      <c r="J197" s="28" t="n">
        <v>45457</v>
      </c>
      <c r="K197" t="inlineStr">
        <is>
          <t>Pago</t>
        </is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224.55</v>
      </c>
      <c r="T197" s="28" t="n">
        <v>45457</v>
      </c>
      <c r="U197" s="28" t="n">
        <v>45457</v>
      </c>
      <c r="V197" t="n">
        <v>0</v>
      </c>
      <c r="W197" s="29" t="n"/>
      <c r="X197" s="29" t="n"/>
      <c r="Y197" t="n">
        <v>0</v>
      </c>
      <c r="Z197" s="29" t="n"/>
      <c r="AA197" s="29" t="n"/>
      <c r="AB197" t="n">
        <v>0</v>
      </c>
      <c r="AC197" s="29" t="n"/>
      <c r="AD197" s="29" t="n"/>
      <c r="AE197" t="n">
        <v>0</v>
      </c>
      <c r="AF197" s="29" t="n"/>
      <c r="AG197" s="29" t="n"/>
    </row>
    <row r="198">
      <c r="A198" t="n">
        <v>1772</v>
      </c>
      <c r="B198" t="n">
        <v>122</v>
      </c>
      <c r="C198" t="inlineStr">
        <is>
          <t>Arcos</t>
        </is>
      </c>
      <c r="D198" t="inlineStr">
        <is>
          <t>ZOOP TECNOLOGIA &amp; INSTITUICAO DE PAGAMENTO S.A</t>
        </is>
      </c>
      <c r="E198" t="inlineStr">
        <is>
          <t>Bilheteria</t>
        </is>
      </c>
      <c r="H198" t="n">
        <v>28.45</v>
      </c>
      <c r="J198" s="28" t="n">
        <v>45457</v>
      </c>
      <c r="K198" t="inlineStr">
        <is>
          <t>Pago</t>
        </is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28.45</v>
      </c>
      <c r="T198" s="28" t="n">
        <v>45457</v>
      </c>
      <c r="U198" s="28" t="n">
        <v>45457</v>
      </c>
      <c r="V198" t="n">
        <v>0</v>
      </c>
      <c r="W198" s="29" t="n"/>
      <c r="X198" s="29" t="n"/>
      <c r="Y198" t="n">
        <v>0</v>
      </c>
      <c r="Z198" s="29" t="n"/>
      <c r="AA198" s="29" t="n"/>
      <c r="AB198" t="n">
        <v>0</v>
      </c>
      <c r="AC198" s="29" t="n"/>
      <c r="AD198" s="29" t="n"/>
      <c r="AE198" t="n">
        <v>0</v>
      </c>
      <c r="AF198" s="29" t="n"/>
      <c r="AG198" s="29" t="n"/>
    </row>
    <row r="199">
      <c r="A199" t="n">
        <v>1782</v>
      </c>
      <c r="B199" t="n">
        <v>122</v>
      </c>
      <c r="C199" t="inlineStr">
        <is>
          <t>Arcos</t>
        </is>
      </c>
      <c r="D199" t="inlineStr">
        <is>
          <t>ALELO</t>
        </is>
      </c>
      <c r="E199" t="inlineStr">
        <is>
          <t>Voucher</t>
        </is>
      </c>
      <c r="H199" t="n">
        <v>759.4400000000001</v>
      </c>
      <c r="J199" s="28" t="n">
        <v>45460</v>
      </c>
      <c r="K199" t="inlineStr">
        <is>
          <t>Pago</t>
        </is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759.4400000000001</v>
      </c>
      <c r="T199" s="28" t="n">
        <v>45460</v>
      </c>
      <c r="U199" s="28" t="n">
        <v>45460</v>
      </c>
      <c r="V199" t="n">
        <v>0</v>
      </c>
      <c r="W199" s="29" t="n"/>
      <c r="X199" s="29" t="n"/>
      <c r="Y199" t="n">
        <v>0</v>
      </c>
      <c r="Z199" s="29" t="n"/>
      <c r="AA199" s="29" t="n"/>
      <c r="AB199" t="n">
        <v>0</v>
      </c>
      <c r="AC199" s="29" t="n"/>
      <c r="AD199" s="29" t="n"/>
      <c r="AE199" t="n">
        <v>0</v>
      </c>
      <c r="AF199" s="29" t="n"/>
      <c r="AG199" s="29" t="n"/>
    </row>
    <row r="200">
      <c r="A200" t="n">
        <v>1783</v>
      </c>
      <c r="B200" t="n">
        <v>122</v>
      </c>
      <c r="C200" t="inlineStr">
        <is>
          <t>Arcos</t>
        </is>
      </c>
      <c r="D200" t="inlineStr">
        <is>
          <t>ZOOP TECNOLOGIA &amp; INSTITUICAO DE PAGAMENTO S.A</t>
        </is>
      </c>
      <c r="E200" t="inlineStr">
        <is>
          <t>Bilheteria</t>
        </is>
      </c>
      <c r="H200" t="n">
        <v>85.34999999999999</v>
      </c>
      <c r="J200" s="28" t="n">
        <v>45460</v>
      </c>
      <c r="K200" t="inlineStr">
        <is>
          <t>Pago</t>
        </is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85.34999999999999</v>
      </c>
      <c r="T200" s="28" t="n">
        <v>45460</v>
      </c>
      <c r="U200" s="28" t="n">
        <v>45460</v>
      </c>
      <c r="V200" t="n">
        <v>0</v>
      </c>
      <c r="W200" s="29" t="n"/>
      <c r="X200" s="29" t="n"/>
      <c r="Y200" t="n">
        <v>0</v>
      </c>
      <c r="Z200" s="29" t="n"/>
      <c r="AA200" s="29" t="n"/>
      <c r="AB200" t="n">
        <v>0</v>
      </c>
      <c r="AC200" s="29" t="n"/>
      <c r="AD200" s="29" t="n"/>
      <c r="AE200" t="n">
        <v>0</v>
      </c>
      <c r="AF200" s="29" t="n"/>
      <c r="AG200" s="29" t="n"/>
    </row>
    <row r="201">
      <c r="A201" t="n">
        <v>1794</v>
      </c>
      <c r="B201" t="n">
        <v>122</v>
      </c>
      <c r="C201" t="inlineStr">
        <is>
          <t>Arcos</t>
        </is>
      </c>
      <c r="D201" t="inlineStr">
        <is>
          <t>ALELO</t>
        </is>
      </c>
      <c r="E201" t="inlineStr">
        <is>
          <t>Voucher</t>
        </is>
      </c>
      <c r="H201" t="n">
        <v>27.82</v>
      </c>
      <c r="J201" s="28" t="n">
        <v>45461</v>
      </c>
      <c r="K201" t="inlineStr">
        <is>
          <t>Pago</t>
        </is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27.82</v>
      </c>
      <c r="T201" s="28" t="n">
        <v>45461</v>
      </c>
      <c r="U201" s="28" t="n">
        <v>45461</v>
      </c>
      <c r="V201" t="n">
        <v>0</v>
      </c>
      <c r="W201" s="29" t="n"/>
      <c r="X201" s="29" t="n"/>
      <c r="Y201" t="n">
        <v>0</v>
      </c>
      <c r="Z201" s="29" t="n"/>
      <c r="AA201" s="29" t="n"/>
      <c r="AB201" t="n">
        <v>0</v>
      </c>
      <c r="AC201" s="29" t="n"/>
      <c r="AD201" s="29" t="n"/>
      <c r="AE201" t="n">
        <v>0</v>
      </c>
      <c r="AF201" s="29" t="n"/>
      <c r="AG201" s="29" t="n"/>
    </row>
    <row r="202">
      <c r="A202" t="n">
        <v>1801</v>
      </c>
      <c r="B202" t="n">
        <v>122</v>
      </c>
      <c r="C202" t="inlineStr">
        <is>
          <t>Arcos</t>
        </is>
      </c>
      <c r="D202" t="inlineStr">
        <is>
          <t>ALELO</t>
        </is>
      </c>
      <c r="E202" t="inlineStr">
        <is>
          <t>Voucher</t>
        </is>
      </c>
      <c r="H202" t="n">
        <v>367.41</v>
      </c>
      <c r="J202" s="28" t="n">
        <v>45462</v>
      </c>
      <c r="K202" t="inlineStr">
        <is>
          <t>Pago</t>
        </is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367.41</v>
      </c>
      <c r="T202" s="28" t="n">
        <v>45462</v>
      </c>
      <c r="U202" s="28" t="n">
        <v>45462</v>
      </c>
      <c r="V202" t="n">
        <v>0</v>
      </c>
      <c r="W202" s="29" t="n"/>
      <c r="X202" s="29" t="n"/>
      <c r="Y202" t="n">
        <v>0</v>
      </c>
      <c r="Z202" s="29" t="n"/>
      <c r="AA202" s="29" t="n"/>
      <c r="AB202" t="n">
        <v>0</v>
      </c>
      <c r="AC202" s="29" t="n"/>
      <c r="AD202" s="29" t="n"/>
      <c r="AE202" t="n">
        <v>0</v>
      </c>
      <c r="AF202" s="29" t="n"/>
      <c r="AG202" s="29" t="n"/>
    </row>
    <row r="203">
      <c r="A203" t="n">
        <v>1805</v>
      </c>
      <c r="B203" t="n">
        <v>122</v>
      </c>
      <c r="C203" t="inlineStr">
        <is>
          <t>Arcos</t>
        </is>
      </c>
      <c r="D203" t="inlineStr">
        <is>
          <t>Diageo</t>
        </is>
      </c>
      <c r="E203" t="inlineStr">
        <is>
          <t>Crédito Indevido</t>
        </is>
      </c>
      <c r="H203" t="n">
        <v>75000</v>
      </c>
      <c r="J203" s="28" t="n">
        <v>45457</v>
      </c>
      <c r="K203" t="inlineStr">
        <is>
          <t>Pago</t>
        </is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75000</v>
      </c>
      <c r="T203" s="28" t="n">
        <v>45457</v>
      </c>
      <c r="U203" s="28" t="n">
        <v>45457</v>
      </c>
      <c r="V203" t="n">
        <v>0</v>
      </c>
      <c r="W203" s="29" t="n"/>
      <c r="X203" s="29" t="n"/>
      <c r="Y203" t="n">
        <v>0</v>
      </c>
      <c r="Z203" s="29" t="n"/>
      <c r="AA203" s="29" t="n"/>
      <c r="AB203" t="n">
        <v>0</v>
      </c>
      <c r="AC203" s="29" t="n"/>
      <c r="AD203" s="29" t="n"/>
      <c r="AE203" t="n">
        <v>0</v>
      </c>
      <c r="AF203" s="29" t="n"/>
      <c r="AG203" s="29" t="n"/>
    </row>
    <row r="204">
      <c r="A204" t="n">
        <v>1810</v>
      </c>
      <c r="B204" t="n">
        <v>122</v>
      </c>
      <c r="C204" t="inlineStr">
        <is>
          <t>Arcos</t>
        </is>
      </c>
      <c r="D204" t="inlineStr">
        <is>
          <t>ALELO</t>
        </is>
      </c>
      <c r="E204" t="inlineStr">
        <is>
          <t>Voucher</t>
        </is>
      </c>
      <c r="H204" t="n">
        <v>251.81</v>
      </c>
      <c r="J204" s="28" t="n">
        <v>45463</v>
      </c>
      <c r="K204" t="inlineStr">
        <is>
          <t>Pago</t>
        </is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251.81</v>
      </c>
      <c r="T204" s="28" t="n">
        <v>45463</v>
      </c>
      <c r="U204" s="28" t="n">
        <v>45463</v>
      </c>
      <c r="V204" t="n">
        <v>0</v>
      </c>
      <c r="W204" s="29" t="n"/>
      <c r="X204" s="29" t="n"/>
      <c r="Y204" t="n">
        <v>0</v>
      </c>
      <c r="Z204" s="29" t="n"/>
      <c r="AA204" s="29" t="n"/>
      <c r="AB204" t="n">
        <v>0</v>
      </c>
      <c r="AC204" s="29" t="n"/>
      <c r="AD204" s="29" t="n"/>
      <c r="AE204" t="n">
        <v>0</v>
      </c>
      <c r="AF204" s="29" t="n"/>
      <c r="AG204" s="29" t="n"/>
    </row>
    <row r="205">
      <c r="A205" t="n">
        <v>1811</v>
      </c>
      <c r="B205" t="n">
        <v>122</v>
      </c>
      <c r="C205" t="inlineStr">
        <is>
          <t>Arcos</t>
        </is>
      </c>
      <c r="D205" t="inlineStr">
        <is>
          <t>ZOOP TECNOLOGIA &amp; INSTITUICAO DE PAGAMENTO S.A</t>
        </is>
      </c>
      <c r="E205" t="inlineStr">
        <is>
          <t>Bilheteria</t>
        </is>
      </c>
      <c r="H205" t="n">
        <v>114.15</v>
      </c>
      <c r="J205" s="28" t="n">
        <v>45463</v>
      </c>
      <c r="K205" t="inlineStr">
        <is>
          <t>Pago</t>
        </is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114.15</v>
      </c>
      <c r="T205" s="28" t="n">
        <v>45463</v>
      </c>
      <c r="U205" s="28" t="n">
        <v>45463</v>
      </c>
      <c r="V205" t="n">
        <v>0</v>
      </c>
      <c r="W205" s="29" t="n"/>
      <c r="X205" s="29" t="n"/>
      <c r="Y205" t="n">
        <v>0</v>
      </c>
      <c r="Z205" s="29" t="n"/>
      <c r="AA205" s="29" t="n"/>
      <c r="AB205" t="n">
        <v>0</v>
      </c>
      <c r="AC205" s="29" t="n"/>
      <c r="AD205" s="29" t="n"/>
      <c r="AE205" t="n">
        <v>0</v>
      </c>
      <c r="AF205" s="29" t="n"/>
      <c r="AG205" s="29" t="n"/>
    </row>
    <row r="206">
      <c r="A206" t="n">
        <v>1816</v>
      </c>
      <c r="B206" t="n">
        <v>122</v>
      </c>
      <c r="C206" t="inlineStr">
        <is>
          <t>Arcos</t>
        </is>
      </c>
      <c r="D206" t="inlineStr">
        <is>
          <t>PLUXEE BENEFICIOS BRASIL S.A. (SODEXO)</t>
        </is>
      </c>
      <c r="E206" t="inlineStr">
        <is>
          <t>Voucher</t>
        </is>
      </c>
      <c r="H206" t="n">
        <v>846.95</v>
      </c>
      <c r="J206" s="28" t="n">
        <v>45464</v>
      </c>
      <c r="K206" t="inlineStr">
        <is>
          <t>Pago</t>
        </is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846.95</v>
      </c>
      <c r="T206" s="28" t="n">
        <v>45464</v>
      </c>
      <c r="U206" s="28" t="n">
        <v>45464</v>
      </c>
      <c r="V206" t="n">
        <v>0</v>
      </c>
      <c r="W206" s="29" t="n"/>
      <c r="X206" s="29" t="n"/>
      <c r="Y206" t="n">
        <v>0</v>
      </c>
      <c r="Z206" s="29" t="n"/>
      <c r="AA206" s="29" t="n"/>
      <c r="AB206" t="n">
        <v>0</v>
      </c>
      <c r="AC206" s="29" t="n"/>
      <c r="AD206" s="29" t="n"/>
      <c r="AE206" t="n">
        <v>0</v>
      </c>
      <c r="AF206" s="29" t="n"/>
      <c r="AG206" s="29" t="n"/>
    </row>
    <row r="207">
      <c r="A207" t="n">
        <v>1817</v>
      </c>
      <c r="B207" t="n">
        <v>122</v>
      </c>
      <c r="C207" t="inlineStr">
        <is>
          <t>Arcos</t>
        </is>
      </c>
      <c r="D207" t="inlineStr">
        <is>
          <t>ALELO</t>
        </is>
      </c>
      <c r="E207" t="inlineStr">
        <is>
          <t>Voucher</t>
        </is>
      </c>
      <c r="H207" t="n">
        <v>29.7</v>
      </c>
      <c r="J207" s="28" t="n">
        <v>45464</v>
      </c>
      <c r="K207" t="inlineStr">
        <is>
          <t>Pago</t>
        </is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29.7</v>
      </c>
      <c r="T207" s="28" t="n">
        <v>45464</v>
      </c>
      <c r="U207" s="28" t="n">
        <v>45464</v>
      </c>
      <c r="V207" t="n">
        <v>0</v>
      </c>
      <c r="W207" s="29" t="n"/>
      <c r="X207" s="29" t="n"/>
      <c r="Y207" t="n">
        <v>0</v>
      </c>
      <c r="Z207" s="29" t="n"/>
      <c r="AA207" s="29" t="n"/>
      <c r="AB207" t="n">
        <v>0</v>
      </c>
      <c r="AC207" s="29" t="n"/>
      <c r="AD207" s="29" t="n"/>
      <c r="AE207" t="n">
        <v>0</v>
      </c>
      <c r="AF207" s="29" t="n"/>
      <c r="AG207" s="29" t="n"/>
    </row>
    <row r="208">
      <c r="A208" t="n">
        <v>1818</v>
      </c>
      <c r="B208" t="n">
        <v>122</v>
      </c>
      <c r="C208" t="inlineStr">
        <is>
          <t>Arcos</t>
        </is>
      </c>
      <c r="D208" t="inlineStr">
        <is>
          <t>ZOOP TECNOLOGIA &amp; INSTITUICAO DE PAGAMENTO S.A</t>
        </is>
      </c>
      <c r="E208" t="inlineStr">
        <is>
          <t>Bilheteria</t>
        </is>
      </c>
      <c r="H208" t="n">
        <v>171.05</v>
      </c>
      <c r="J208" s="28" t="n">
        <v>45464</v>
      </c>
      <c r="K208" t="inlineStr">
        <is>
          <t>Pago</t>
        </is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171.05</v>
      </c>
      <c r="T208" s="28" t="n">
        <v>45464</v>
      </c>
      <c r="U208" s="28" t="n">
        <v>45464</v>
      </c>
      <c r="V208" t="n">
        <v>0</v>
      </c>
      <c r="W208" s="29" t="n"/>
      <c r="X208" s="29" t="n"/>
      <c r="Y208" t="n">
        <v>0</v>
      </c>
      <c r="Z208" s="29" t="n"/>
      <c r="AA208" s="29" t="n"/>
      <c r="AB208" t="n">
        <v>0</v>
      </c>
      <c r="AC208" s="29" t="n"/>
      <c r="AD208" s="29" t="n"/>
      <c r="AE208" t="n">
        <v>0</v>
      </c>
      <c r="AF208" s="29" t="n"/>
      <c r="AG208" s="29" t="n"/>
    </row>
    <row r="209">
      <c r="A209" t="n">
        <v>1820</v>
      </c>
      <c r="B209" t="n">
        <v>122</v>
      </c>
      <c r="C209" t="inlineStr">
        <is>
          <t>Arcos</t>
        </is>
      </c>
      <c r="D209" t="inlineStr">
        <is>
          <t>CIELO</t>
        </is>
      </c>
      <c r="E209" t="inlineStr">
        <is>
          <t>Voucher</t>
        </is>
      </c>
      <c r="H209" t="n">
        <v>5165.84</v>
      </c>
      <c r="J209" s="28" t="n">
        <v>45467</v>
      </c>
      <c r="K209" t="inlineStr">
        <is>
          <t>Pago</t>
        </is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5165.84</v>
      </c>
      <c r="T209" s="28" t="n">
        <v>45467</v>
      </c>
      <c r="U209" s="28" t="n">
        <v>45467</v>
      </c>
      <c r="V209" t="n">
        <v>0</v>
      </c>
      <c r="W209" s="29" t="n"/>
      <c r="X209" s="29" t="n"/>
      <c r="Y209" t="n">
        <v>0</v>
      </c>
      <c r="Z209" s="29" t="n"/>
      <c r="AA209" s="29" t="n"/>
      <c r="AB209" t="n">
        <v>0</v>
      </c>
      <c r="AC209" s="29" t="n"/>
      <c r="AD209" s="29" t="n"/>
      <c r="AE209" t="n">
        <v>0</v>
      </c>
      <c r="AF209" s="29" t="n"/>
      <c r="AG209" s="29" t="n"/>
    </row>
    <row r="210">
      <c r="A210" t="n">
        <v>1821</v>
      </c>
      <c r="B210" t="n">
        <v>122</v>
      </c>
      <c r="C210" t="inlineStr">
        <is>
          <t>Arcos</t>
        </is>
      </c>
      <c r="D210" t="inlineStr">
        <is>
          <t>ALELO</t>
        </is>
      </c>
      <c r="E210" t="inlineStr">
        <is>
          <t>Voucher</t>
        </is>
      </c>
      <c r="H210" t="n">
        <v>536.13</v>
      </c>
      <c r="J210" s="28" t="n">
        <v>45467</v>
      </c>
      <c r="K210" t="inlineStr">
        <is>
          <t>Pago</t>
        </is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536.13</v>
      </c>
      <c r="T210" s="28" t="n">
        <v>45467</v>
      </c>
      <c r="U210" s="28" t="n">
        <v>45467</v>
      </c>
      <c r="V210" t="n">
        <v>0</v>
      </c>
      <c r="W210" s="29" t="n"/>
      <c r="X210" s="29" t="n"/>
      <c r="Y210" t="n">
        <v>0</v>
      </c>
      <c r="Z210" s="29" t="n"/>
      <c r="AA210" s="29" t="n"/>
      <c r="AB210" t="n">
        <v>0</v>
      </c>
      <c r="AC210" s="29" t="n"/>
      <c r="AD210" s="29" t="n"/>
      <c r="AE210" t="n">
        <v>0</v>
      </c>
      <c r="AF210" s="29" t="n"/>
      <c r="AG210" s="29" t="n"/>
    </row>
    <row r="211">
      <c r="A211" t="n">
        <v>1822</v>
      </c>
      <c r="B211" t="n">
        <v>122</v>
      </c>
      <c r="C211" t="inlineStr">
        <is>
          <t>Arcos</t>
        </is>
      </c>
      <c r="D211" t="inlineStr">
        <is>
          <t>ZOOP TECNOLOGIA &amp; INSTITUICAO DE PAGAMENTO S.A</t>
        </is>
      </c>
      <c r="E211" t="inlineStr">
        <is>
          <t>Bilheteria</t>
        </is>
      </c>
      <c r="H211" t="n">
        <v>85.58</v>
      </c>
      <c r="J211" s="28" t="n">
        <v>45467</v>
      </c>
      <c r="K211" t="inlineStr">
        <is>
          <t>Pago</t>
        </is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85.58</v>
      </c>
      <c r="T211" s="28" t="n">
        <v>45467</v>
      </c>
      <c r="U211" s="28" t="n">
        <v>45467</v>
      </c>
      <c r="V211" t="n">
        <v>0</v>
      </c>
      <c r="W211" s="29" t="n"/>
      <c r="X211" s="29" t="n"/>
      <c r="Y211" t="n">
        <v>0</v>
      </c>
      <c r="Z211" s="29" t="n"/>
      <c r="AA211" s="29" t="n"/>
      <c r="AB211" t="n">
        <v>0</v>
      </c>
      <c r="AC211" s="29" t="n"/>
      <c r="AD211" s="29" t="n"/>
      <c r="AE211" t="n">
        <v>0</v>
      </c>
      <c r="AF211" s="29" t="n"/>
      <c r="AG211" s="29" t="n"/>
    </row>
    <row r="212">
      <c r="A212" t="n">
        <v>1823</v>
      </c>
      <c r="B212" t="n">
        <v>122</v>
      </c>
      <c r="C212" t="inlineStr">
        <is>
          <t>Arcos</t>
        </is>
      </c>
      <c r="D212" t="inlineStr">
        <is>
          <t>ANGELA FAGUNDES MOREIRA</t>
        </is>
      </c>
      <c r="E212" t="inlineStr">
        <is>
          <t>Alimentos</t>
        </is>
      </c>
      <c r="H212" t="n">
        <v>117.02</v>
      </c>
      <c r="J212" s="28" t="n">
        <v>45467</v>
      </c>
      <c r="K212" t="inlineStr">
        <is>
          <t>Pago</t>
        </is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117.02</v>
      </c>
      <c r="T212" s="28" t="n">
        <v>45467</v>
      </c>
      <c r="U212" s="28" t="n">
        <v>45467</v>
      </c>
      <c r="V212" t="n">
        <v>0</v>
      </c>
      <c r="W212" s="29" t="n"/>
      <c r="X212" s="29" t="n"/>
      <c r="Y212" t="n">
        <v>0</v>
      </c>
      <c r="Z212" s="29" t="n"/>
      <c r="AA212" s="29" t="n"/>
      <c r="AB212" t="n">
        <v>0</v>
      </c>
      <c r="AC212" s="29" t="n"/>
      <c r="AD212" s="29" t="n"/>
      <c r="AE212" t="n">
        <v>0</v>
      </c>
      <c r="AF212" s="29" t="n"/>
      <c r="AG212" s="29" t="n"/>
    </row>
    <row r="213">
      <c r="A213" t="n">
        <v>1827</v>
      </c>
      <c r="B213" t="n">
        <v>122</v>
      </c>
      <c r="C213" t="inlineStr">
        <is>
          <t>Arcos</t>
        </is>
      </c>
      <c r="D213" t="inlineStr">
        <is>
          <t>CIELO</t>
        </is>
      </c>
      <c r="E213" t="inlineStr">
        <is>
          <t>Voucher</t>
        </is>
      </c>
      <c r="H213" t="n">
        <v>33.73</v>
      </c>
      <c r="J213" s="28" t="n">
        <v>45468</v>
      </c>
      <c r="K213" t="inlineStr">
        <is>
          <t>Pago</t>
        </is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33.73</v>
      </c>
      <c r="T213" s="28" t="n">
        <v>45468</v>
      </c>
      <c r="U213" s="28" t="n">
        <v>45468</v>
      </c>
      <c r="V213" t="n">
        <v>0</v>
      </c>
      <c r="W213" s="29" t="n"/>
      <c r="X213" s="29" t="n"/>
      <c r="Y213" t="n">
        <v>0</v>
      </c>
      <c r="Z213" s="29" t="n"/>
      <c r="AA213" s="29" t="n"/>
      <c r="AB213" t="n">
        <v>0</v>
      </c>
      <c r="AC213" s="29" t="n"/>
      <c r="AD213" s="29" t="n"/>
      <c r="AE213" t="n">
        <v>0</v>
      </c>
      <c r="AF213" s="29" t="n"/>
      <c r="AG213" s="29" t="n"/>
    </row>
    <row r="214">
      <c r="A214" t="n">
        <v>1828</v>
      </c>
      <c r="B214" t="n">
        <v>122</v>
      </c>
      <c r="C214" t="inlineStr">
        <is>
          <t>Arcos</t>
        </is>
      </c>
      <c r="D214" t="inlineStr">
        <is>
          <t>ALELO</t>
        </is>
      </c>
      <c r="E214" t="inlineStr">
        <is>
          <t>Voucher</t>
        </is>
      </c>
      <c r="H214" t="n">
        <v>72.64</v>
      </c>
      <c r="J214" s="28" t="n">
        <v>45468</v>
      </c>
      <c r="K214" t="inlineStr">
        <is>
          <t>Pago</t>
        </is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72.64</v>
      </c>
      <c r="T214" s="28" t="n">
        <v>45468</v>
      </c>
      <c r="U214" s="28" t="n">
        <v>45468</v>
      </c>
      <c r="V214" t="n">
        <v>0</v>
      </c>
      <c r="W214" s="29" t="n"/>
      <c r="X214" s="29" t="n"/>
      <c r="Y214" t="n">
        <v>0</v>
      </c>
      <c r="Z214" s="29" t="n"/>
      <c r="AA214" s="29" t="n"/>
      <c r="AB214" t="n">
        <v>0</v>
      </c>
      <c r="AC214" s="29" t="n"/>
      <c r="AD214" s="29" t="n"/>
      <c r="AE214" t="n">
        <v>0</v>
      </c>
      <c r="AF214" s="29" t="n"/>
      <c r="AG214" s="29" t="n"/>
    </row>
    <row r="215">
      <c r="A215" t="n">
        <v>1832</v>
      </c>
      <c r="B215" t="n">
        <v>122</v>
      </c>
      <c r="C215" t="inlineStr">
        <is>
          <t>Arcos</t>
        </is>
      </c>
      <c r="D215" t="inlineStr">
        <is>
          <t>ALELO</t>
        </is>
      </c>
      <c r="E215" t="inlineStr">
        <is>
          <t>Voucher</t>
        </is>
      </c>
      <c r="H215" t="n">
        <v>50.06</v>
      </c>
      <c r="J215" s="28" t="n">
        <v>45469</v>
      </c>
      <c r="K215" t="inlineStr">
        <is>
          <t>Pago</t>
        </is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50.06</v>
      </c>
      <c r="T215" s="28" t="n">
        <v>45469</v>
      </c>
      <c r="U215" s="28" t="n">
        <v>45469</v>
      </c>
      <c r="V215" t="n">
        <v>0</v>
      </c>
      <c r="W215" s="29" t="n"/>
      <c r="X215" s="29" t="n"/>
      <c r="Y215" t="n">
        <v>0</v>
      </c>
      <c r="Z215" s="29" t="n"/>
      <c r="AA215" s="29" t="n"/>
      <c r="AB215" t="n">
        <v>0</v>
      </c>
      <c r="AC215" s="29" t="n"/>
      <c r="AD215" s="29" t="n"/>
      <c r="AE215" t="n">
        <v>0</v>
      </c>
      <c r="AF215" s="29" t="n"/>
      <c r="AG215" s="29" t="n"/>
    </row>
    <row r="216">
      <c r="A216" t="n">
        <v>1833</v>
      </c>
      <c r="B216" t="n">
        <v>122</v>
      </c>
      <c r="C216" t="inlineStr">
        <is>
          <t>Arcos</t>
        </is>
      </c>
      <c r="D216" t="inlineStr">
        <is>
          <t>ZOOP TECNOLOGIA &amp; INSTITUICAO DE PAGAMENTO S.A</t>
        </is>
      </c>
      <c r="E216" t="inlineStr">
        <is>
          <t>Bilheteria</t>
        </is>
      </c>
      <c r="H216" t="n">
        <v>86.40000000000001</v>
      </c>
      <c r="J216" s="28" t="n">
        <v>45469</v>
      </c>
      <c r="K216" t="inlineStr">
        <is>
          <t>Pago</t>
        </is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86.40000000000001</v>
      </c>
      <c r="T216" s="28" t="n">
        <v>45469</v>
      </c>
      <c r="U216" s="28" t="n">
        <v>45469</v>
      </c>
      <c r="V216" t="n">
        <v>0</v>
      </c>
      <c r="W216" s="29" t="n"/>
      <c r="X216" s="29" t="n"/>
      <c r="Y216" t="n">
        <v>0</v>
      </c>
      <c r="Z216" s="29" t="n"/>
      <c r="AA216" s="29" t="n"/>
      <c r="AB216" t="n">
        <v>0</v>
      </c>
      <c r="AC216" s="29" t="n"/>
      <c r="AD216" s="29" t="n"/>
      <c r="AE216" t="n">
        <v>0</v>
      </c>
      <c r="AF216" s="29" t="n"/>
      <c r="AG216" s="29" t="n"/>
    </row>
    <row r="217">
      <c r="A217" t="n">
        <v>1844</v>
      </c>
      <c r="B217" t="n">
        <v>122</v>
      </c>
      <c r="C217" t="inlineStr">
        <is>
          <t>Arcos</t>
        </is>
      </c>
      <c r="D217" t="inlineStr">
        <is>
          <t>ALELO</t>
        </is>
      </c>
      <c r="E217" t="inlineStr">
        <is>
          <t>Voucher</t>
        </is>
      </c>
      <c r="H217" t="n">
        <v>139.89</v>
      </c>
      <c r="J217" s="28" t="n">
        <v>45470</v>
      </c>
      <c r="K217" t="inlineStr">
        <is>
          <t>Pago</t>
        </is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139.89</v>
      </c>
      <c r="T217" s="28" t="n">
        <v>45470</v>
      </c>
      <c r="U217" s="28" t="n">
        <v>45470</v>
      </c>
      <c r="V217" t="n">
        <v>0</v>
      </c>
      <c r="W217" s="29" t="n"/>
      <c r="X217" s="29" t="n"/>
      <c r="Y217" t="n">
        <v>0</v>
      </c>
      <c r="Z217" s="29" t="n"/>
      <c r="AA217" s="29" t="n"/>
      <c r="AB217" t="n">
        <v>0</v>
      </c>
      <c r="AC217" s="29" t="n"/>
      <c r="AD217" s="29" t="n"/>
      <c r="AE217" t="n">
        <v>0</v>
      </c>
      <c r="AF217" s="29" t="n"/>
      <c r="AG217" s="29" t="n"/>
    </row>
    <row r="218">
      <c r="A218" t="n">
        <v>1845</v>
      </c>
      <c r="B218" t="n">
        <v>122</v>
      </c>
      <c r="C218" t="inlineStr">
        <is>
          <t>Arcos</t>
        </is>
      </c>
      <c r="D218" t="inlineStr">
        <is>
          <t>ZOOP TECNOLOGIA &amp; INSTITUICAO DE PAGAMENTO S.A</t>
        </is>
      </c>
      <c r="E218" t="inlineStr">
        <is>
          <t>Bilheteria</t>
        </is>
      </c>
      <c r="H218" t="n">
        <v>86.40000000000001</v>
      </c>
      <c r="J218" s="28" t="n">
        <v>45470</v>
      </c>
      <c r="K218" t="inlineStr">
        <is>
          <t>Pago</t>
        </is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86.40000000000001</v>
      </c>
      <c r="T218" s="28" t="n">
        <v>45470</v>
      </c>
      <c r="U218" s="28" t="n">
        <v>45470</v>
      </c>
      <c r="V218" t="n">
        <v>0</v>
      </c>
      <c r="W218" s="29" t="n"/>
      <c r="X218" s="29" t="n"/>
      <c r="Y218" t="n">
        <v>0</v>
      </c>
      <c r="Z218" s="29" t="n"/>
      <c r="AA218" s="29" t="n"/>
      <c r="AB218" t="n">
        <v>0</v>
      </c>
      <c r="AC218" s="29" t="n"/>
      <c r="AD218" s="29" t="n"/>
      <c r="AE218" t="n">
        <v>0</v>
      </c>
      <c r="AF218" s="29" t="n"/>
      <c r="AG218" s="29" t="n"/>
    </row>
    <row r="219">
      <c r="A219" t="n">
        <v>1853</v>
      </c>
      <c r="B219" t="n">
        <v>122</v>
      </c>
      <c r="C219" t="inlineStr">
        <is>
          <t>Arcos</t>
        </is>
      </c>
      <c r="D219" t="inlineStr">
        <is>
          <t>PLUXEE BENEFICIOS BRASIL S.A. (SODEXO)</t>
        </is>
      </c>
      <c r="E219" t="inlineStr">
        <is>
          <t>Voucher</t>
        </is>
      </c>
      <c r="H219" t="n">
        <v>344.75</v>
      </c>
      <c r="J219" s="28" t="n">
        <v>45471</v>
      </c>
      <c r="K219" t="inlineStr">
        <is>
          <t>Pago</t>
        </is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344.75</v>
      </c>
      <c r="T219" s="28" t="n">
        <v>45471</v>
      </c>
      <c r="U219" s="28" t="n">
        <v>45471</v>
      </c>
      <c r="V219" t="n">
        <v>0</v>
      </c>
      <c r="W219" s="29" t="n"/>
      <c r="X219" s="29" t="n"/>
      <c r="Y219" t="n">
        <v>0</v>
      </c>
      <c r="Z219" s="29" t="n"/>
      <c r="AA219" s="29" t="n"/>
      <c r="AB219" t="n">
        <v>0</v>
      </c>
      <c r="AC219" s="29" t="n"/>
      <c r="AD219" s="29" t="n"/>
      <c r="AE219" t="n">
        <v>0</v>
      </c>
      <c r="AF219" s="29" t="n"/>
      <c r="AG219" s="29" t="n"/>
    </row>
    <row r="220">
      <c r="A220" t="n">
        <v>1854</v>
      </c>
      <c r="B220" t="n">
        <v>122</v>
      </c>
      <c r="C220" t="inlineStr">
        <is>
          <t>Arcos</t>
        </is>
      </c>
      <c r="D220" t="inlineStr">
        <is>
          <t>ZOOP TECNOLOGIA &amp; INSTITUICAO DE PAGAMENTO S.A</t>
        </is>
      </c>
      <c r="E220" t="inlineStr">
        <is>
          <t>Bilheteria</t>
        </is>
      </c>
      <c r="H220" t="n">
        <v>142.25</v>
      </c>
      <c r="J220" s="28" t="n">
        <v>45471</v>
      </c>
      <c r="K220" t="inlineStr">
        <is>
          <t>Pago</t>
        </is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142.25</v>
      </c>
      <c r="T220" s="28" t="n">
        <v>45471</v>
      </c>
      <c r="U220" s="28" t="n">
        <v>45471</v>
      </c>
      <c r="V220" t="n">
        <v>0</v>
      </c>
      <c r="W220" s="29" t="n"/>
      <c r="X220" s="29" t="n"/>
      <c r="Y220" t="n">
        <v>0</v>
      </c>
      <c r="Z220" s="29" t="n"/>
      <c r="AA220" s="29" t="n"/>
      <c r="AB220" t="n">
        <v>0</v>
      </c>
      <c r="AC220" s="29" t="n"/>
      <c r="AD220" s="29" t="n"/>
      <c r="AE220" t="n">
        <v>0</v>
      </c>
      <c r="AF220" s="29" t="n"/>
      <c r="AG220" s="29" t="n"/>
    </row>
    <row r="221">
      <c r="A221" t="n">
        <v>1856</v>
      </c>
      <c r="B221" t="n">
        <v>122</v>
      </c>
      <c r="C221" t="inlineStr">
        <is>
          <t>Arcos</t>
        </is>
      </c>
      <c r="D221" t="inlineStr">
        <is>
          <t>TKT Caves Santa Cruz Comércio e Logística ltda</t>
        </is>
      </c>
      <c r="E221" t="inlineStr">
        <is>
          <t>Eventos</t>
        </is>
      </c>
      <c r="F221" t="n">
        <v>3337</v>
      </c>
      <c r="G221" t="inlineStr">
        <is>
          <t>DEGUSTAÇÃO VINHOS</t>
        </is>
      </c>
      <c r="H221" t="n">
        <v>5489.6</v>
      </c>
      <c r="J221" s="28" t="n">
        <v>45469</v>
      </c>
      <c r="K221" t="inlineStr">
        <is>
          <t>Pago</t>
        </is>
      </c>
      <c r="L221" t="n">
        <v>2867</v>
      </c>
      <c r="M221" t="n">
        <v>0</v>
      </c>
      <c r="N221" t="n">
        <v>0</v>
      </c>
      <c r="O221" t="n">
        <v>0</v>
      </c>
      <c r="P221" t="n">
        <v>2500</v>
      </c>
      <c r="Q221" t="n">
        <v>0</v>
      </c>
      <c r="R221" t="n">
        <v>119.6</v>
      </c>
      <c r="S221" t="n">
        <v>5489.6</v>
      </c>
      <c r="T221" s="28" t="n">
        <v>45463</v>
      </c>
      <c r="U221" s="28" t="n">
        <v>45463</v>
      </c>
      <c r="V221" t="n">
        <v>0</v>
      </c>
      <c r="W221" s="29" t="n"/>
      <c r="X221" s="29" t="n"/>
      <c r="Y221" t="n">
        <v>0</v>
      </c>
      <c r="Z221" s="29" t="n"/>
      <c r="AA221" s="29" t="n"/>
      <c r="AB221" t="n">
        <v>0</v>
      </c>
      <c r="AC221" s="29" t="n"/>
      <c r="AD221" s="29" t="n"/>
      <c r="AE221" t="n">
        <v>0</v>
      </c>
      <c r="AF221" s="29" t="n"/>
      <c r="AG221" s="29" t="n"/>
    </row>
    <row r="222">
      <c r="A222" t="n">
        <v>1861</v>
      </c>
      <c r="B222" t="n">
        <v>122</v>
      </c>
      <c r="C222" t="inlineStr">
        <is>
          <t>Arcos</t>
        </is>
      </c>
      <c r="D222" t="inlineStr">
        <is>
          <t>ZOOP TECNOLOGIA &amp; INSTITUICAO DE PAGAMENTO S.A</t>
        </is>
      </c>
      <c r="E222" t="inlineStr">
        <is>
          <t>Bilheteria</t>
        </is>
      </c>
      <c r="H222" t="n">
        <v>114.5</v>
      </c>
      <c r="J222" s="28" t="n">
        <v>45474</v>
      </c>
      <c r="K222" t="inlineStr">
        <is>
          <t>Pago</t>
        </is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114.5</v>
      </c>
      <c r="T222" s="28" t="n">
        <v>45474</v>
      </c>
      <c r="U222" s="28" t="n">
        <v>45474</v>
      </c>
      <c r="V222" t="n">
        <v>0</v>
      </c>
      <c r="W222" s="29" t="n"/>
      <c r="X222" s="29" t="n"/>
      <c r="Y222" t="n">
        <v>0</v>
      </c>
      <c r="Z222" s="29" t="n"/>
      <c r="AA222" s="29" t="n"/>
      <c r="AB222" t="n">
        <v>0</v>
      </c>
      <c r="AC222" s="29" t="n"/>
      <c r="AD222" s="29" t="n"/>
      <c r="AE222" t="n">
        <v>0</v>
      </c>
      <c r="AF222" s="29" t="n"/>
      <c r="AG222" s="29" t="n"/>
    </row>
    <row r="223">
      <c r="A223" t="n">
        <v>1862</v>
      </c>
      <c r="B223" t="n">
        <v>122</v>
      </c>
      <c r="C223" t="inlineStr">
        <is>
          <t>Arcos</t>
        </is>
      </c>
      <c r="D223" t="inlineStr">
        <is>
          <t>ALELO</t>
        </is>
      </c>
      <c r="E223" t="inlineStr">
        <is>
          <t>Voucher</t>
        </is>
      </c>
      <c r="H223" t="n">
        <v>227.47</v>
      </c>
      <c r="J223" s="28" t="n">
        <v>45474</v>
      </c>
      <c r="K223" t="inlineStr">
        <is>
          <t>Pago</t>
        </is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227.47</v>
      </c>
      <c r="T223" s="28" t="n">
        <v>45474</v>
      </c>
      <c r="U223" s="28" t="n">
        <v>45474</v>
      </c>
      <c r="V223" t="n">
        <v>0</v>
      </c>
      <c r="W223" s="29" t="n"/>
      <c r="X223" s="29" t="n"/>
      <c r="Y223" t="n">
        <v>0</v>
      </c>
      <c r="Z223" s="29" t="n"/>
      <c r="AA223" s="29" t="n"/>
      <c r="AB223" t="n">
        <v>0</v>
      </c>
      <c r="AC223" s="29" t="n"/>
      <c r="AD223" s="29" t="n"/>
      <c r="AE223" t="n">
        <v>0</v>
      </c>
      <c r="AF223" s="29" t="n"/>
      <c r="AG223" s="29" t="n"/>
    </row>
    <row r="224">
      <c r="A224" t="n">
        <v>1874</v>
      </c>
      <c r="B224" t="n">
        <v>122</v>
      </c>
      <c r="C224" t="inlineStr">
        <is>
          <t>Arcos</t>
        </is>
      </c>
      <c r="D224" t="inlineStr">
        <is>
          <t>ALELO</t>
        </is>
      </c>
      <c r="E224" t="inlineStr">
        <is>
          <t>Voucher</t>
        </is>
      </c>
      <c r="H224" t="n">
        <v>21.34</v>
      </c>
      <c r="J224" s="28" t="n">
        <v>45475</v>
      </c>
      <c r="K224" t="inlineStr">
        <is>
          <t>Pago</t>
        </is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21.34</v>
      </c>
      <c r="T224" s="28" t="n">
        <v>45475</v>
      </c>
      <c r="U224" s="28" t="n">
        <v>45475</v>
      </c>
      <c r="V224" t="n">
        <v>0</v>
      </c>
      <c r="W224" s="29" t="n"/>
      <c r="X224" s="29" t="n"/>
      <c r="Y224" t="n">
        <v>0</v>
      </c>
      <c r="Z224" s="29" t="n"/>
      <c r="AA224" s="29" t="n"/>
      <c r="AB224" t="n">
        <v>0</v>
      </c>
      <c r="AC224" s="29" t="n"/>
      <c r="AD224" s="29" t="n"/>
      <c r="AE224" t="n">
        <v>0</v>
      </c>
      <c r="AF224" s="29" t="n"/>
      <c r="AG224" s="29" t="n"/>
    </row>
    <row r="225">
      <c r="A225" t="n">
        <v>1875</v>
      </c>
      <c r="B225" t="n">
        <v>122</v>
      </c>
      <c r="C225" t="inlineStr">
        <is>
          <t>Arcos</t>
        </is>
      </c>
      <c r="D225" t="inlineStr">
        <is>
          <t>CIELO</t>
        </is>
      </c>
      <c r="E225" t="inlineStr">
        <is>
          <t>Voucher</t>
        </is>
      </c>
      <c r="H225" t="n">
        <v>50.29</v>
      </c>
      <c r="J225" s="28" t="n">
        <v>45475</v>
      </c>
      <c r="K225" t="inlineStr">
        <is>
          <t>Pago</t>
        </is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50.29</v>
      </c>
      <c r="T225" s="28" t="n">
        <v>45475</v>
      </c>
      <c r="U225" s="28" t="n">
        <v>45475</v>
      </c>
      <c r="V225" t="n">
        <v>0</v>
      </c>
      <c r="W225" s="29" t="n"/>
      <c r="X225" s="29" t="n"/>
      <c r="Y225" t="n">
        <v>0</v>
      </c>
      <c r="Z225" s="29" t="n"/>
      <c r="AA225" s="29" t="n"/>
      <c r="AB225" t="n">
        <v>0</v>
      </c>
      <c r="AC225" s="29" t="n"/>
      <c r="AD225" s="29" t="n"/>
      <c r="AE225" t="n">
        <v>0</v>
      </c>
      <c r="AF225" s="29" t="n"/>
      <c r="AG225" s="29" t="n"/>
    </row>
    <row r="226">
      <c r="A226" t="n">
        <v>1881</v>
      </c>
      <c r="B226" t="n">
        <v>122</v>
      </c>
      <c r="C226" t="inlineStr">
        <is>
          <t>Arcos</t>
        </is>
      </c>
      <c r="D226" t="inlineStr">
        <is>
          <t>ZOOP TECNOLOGIA &amp; INSTITUICAO DE PAGAMENTO S.A</t>
        </is>
      </c>
      <c r="E226" t="inlineStr">
        <is>
          <t>Bilheteria</t>
        </is>
      </c>
      <c r="H226" t="n">
        <v>28.8</v>
      </c>
      <c r="J226" s="28" t="n">
        <v>45476</v>
      </c>
      <c r="K226" t="inlineStr">
        <is>
          <t>Pago</t>
        </is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28.8</v>
      </c>
      <c r="T226" s="28" t="n">
        <v>45476</v>
      </c>
      <c r="U226" s="28" t="n">
        <v>45476</v>
      </c>
      <c r="V226" t="n">
        <v>0</v>
      </c>
      <c r="W226" s="29" t="n"/>
      <c r="X226" s="29" t="n"/>
      <c r="Y226" t="n">
        <v>0</v>
      </c>
      <c r="Z226" s="29" t="n"/>
      <c r="AA226" s="29" t="n"/>
      <c r="AB226" t="n">
        <v>0</v>
      </c>
      <c r="AC226" s="29" t="n"/>
      <c r="AD226" s="29" t="n"/>
      <c r="AE226" t="n">
        <v>0</v>
      </c>
      <c r="AF226" s="29" t="n"/>
      <c r="AG226" s="29" t="n"/>
    </row>
    <row r="227">
      <c r="A227" t="n">
        <v>1885</v>
      </c>
      <c r="B227" t="n">
        <v>122</v>
      </c>
      <c r="C227" t="inlineStr">
        <is>
          <t>Arcos</t>
        </is>
      </c>
      <c r="D227" t="inlineStr">
        <is>
          <t>SUSTENIDOS ORGANIZAÇÃO SOCIAL DE CULTURA</t>
        </is>
      </c>
      <c r="E227" t="inlineStr">
        <is>
          <t>Reembolso</t>
        </is>
      </c>
      <c r="H227" t="n">
        <v>289.9</v>
      </c>
      <c r="J227" s="28" t="n">
        <v>45479</v>
      </c>
      <c r="K227" t="inlineStr">
        <is>
          <t>Pago</t>
        </is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289.9</v>
      </c>
      <c r="T227" s="28" t="n">
        <v>45479</v>
      </c>
      <c r="U227" s="28" t="n">
        <v>45481</v>
      </c>
      <c r="V227" t="n">
        <v>0</v>
      </c>
      <c r="W227" s="29" t="n"/>
      <c r="X227" s="29" t="n"/>
      <c r="Y227" t="n">
        <v>0</v>
      </c>
      <c r="Z227" s="29" t="n"/>
      <c r="AA227" s="29" t="n"/>
      <c r="AB227" t="n">
        <v>0</v>
      </c>
      <c r="AC227" s="29" t="n"/>
      <c r="AD227" s="29" t="n"/>
      <c r="AE227" t="n">
        <v>0</v>
      </c>
      <c r="AF227" s="29" t="n"/>
      <c r="AG227" s="29" t="n"/>
    </row>
    <row r="228">
      <c r="A228" t="n">
        <v>1887</v>
      </c>
      <c r="B228" t="n">
        <v>122</v>
      </c>
      <c r="C228" t="inlineStr">
        <is>
          <t>Arcos</t>
        </is>
      </c>
      <c r="D228" t="inlineStr">
        <is>
          <t xml:space="preserve">IQVIA </t>
        </is>
      </c>
      <c r="E228" t="inlineStr">
        <is>
          <t>Eventos</t>
        </is>
      </c>
      <c r="F228" t="n">
        <v>3291</v>
      </c>
      <c r="G228" t="inlineStr">
        <is>
          <t>AULA MÉDICA</t>
        </is>
      </c>
      <c r="H228" t="n">
        <v>6533.14</v>
      </c>
      <c r="J228" s="28" t="n">
        <v>45449</v>
      </c>
      <c r="K228" t="inlineStr">
        <is>
          <t>Pago</t>
        </is>
      </c>
      <c r="L228" t="n">
        <v>2880</v>
      </c>
      <c r="M228" t="n">
        <v>0</v>
      </c>
      <c r="N228" t="n">
        <v>0</v>
      </c>
      <c r="O228" t="n">
        <v>653.14</v>
      </c>
      <c r="P228" t="n">
        <v>3000</v>
      </c>
      <c r="Q228" t="n">
        <v>0</v>
      </c>
      <c r="R228" t="n">
        <v>0</v>
      </c>
      <c r="S228" t="n">
        <v>5880</v>
      </c>
      <c r="T228" s="28" t="n">
        <v>45435</v>
      </c>
      <c r="U228" s="28" t="n">
        <v>45435</v>
      </c>
      <c r="V228" t="n">
        <v>653.14</v>
      </c>
      <c r="W228" s="28" t="n">
        <v>45449</v>
      </c>
      <c r="X228" s="28" t="n">
        <v>45449</v>
      </c>
      <c r="Y228" t="n">
        <v>0</v>
      </c>
      <c r="Z228" s="29" t="n"/>
      <c r="AA228" s="29" t="n"/>
      <c r="AB228" t="n">
        <v>0</v>
      </c>
      <c r="AC228" s="29" t="n"/>
      <c r="AD228" s="29" t="n"/>
      <c r="AE228" t="n">
        <v>0</v>
      </c>
      <c r="AF228" s="29" t="n"/>
      <c r="AG228" s="29" t="n"/>
    </row>
    <row r="229">
      <c r="A229" t="n">
        <v>1889</v>
      </c>
      <c r="B229" t="n">
        <v>122</v>
      </c>
      <c r="C229" t="inlineStr">
        <is>
          <t>Arcos</t>
        </is>
      </c>
      <c r="D229" t="inlineStr">
        <is>
          <t>LIRIUM RECICLAGEM</t>
        </is>
      </c>
      <c r="E229" t="inlineStr">
        <is>
          <t>Coleta de Óleo</t>
        </is>
      </c>
      <c r="H229" t="n">
        <v>243</v>
      </c>
      <c r="J229" s="28" t="n">
        <v>45473</v>
      </c>
      <c r="K229" t="inlineStr">
        <is>
          <t>Pago</t>
        </is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243</v>
      </c>
      <c r="T229" s="28" t="n">
        <v>45503</v>
      </c>
      <c r="U229" s="28" t="n">
        <v>45497</v>
      </c>
      <c r="V229" t="n">
        <v>0</v>
      </c>
      <c r="W229" s="29" t="n"/>
      <c r="X229" s="29" t="n"/>
      <c r="Y229" t="n">
        <v>0</v>
      </c>
      <c r="Z229" s="29" t="n"/>
      <c r="AA229" s="29" t="n"/>
      <c r="AB229" t="n">
        <v>0</v>
      </c>
      <c r="AC229" s="29" t="n"/>
      <c r="AD229" s="29" t="n"/>
      <c r="AE229" t="n">
        <v>0</v>
      </c>
      <c r="AF229" s="29" t="n"/>
      <c r="AG229" s="29" t="n"/>
    </row>
    <row r="230">
      <c r="A230" t="n">
        <v>1891</v>
      </c>
      <c r="B230" t="n">
        <v>122</v>
      </c>
      <c r="C230" t="inlineStr">
        <is>
          <t>Arcos</t>
        </is>
      </c>
      <c r="D230" t="inlineStr">
        <is>
          <t>ALELO</t>
        </is>
      </c>
      <c r="E230" t="inlineStr">
        <is>
          <t>Voucher</t>
        </is>
      </c>
      <c r="H230" t="n">
        <v>92.42</v>
      </c>
      <c r="J230" s="28" t="n">
        <v>45477</v>
      </c>
      <c r="K230" t="inlineStr">
        <is>
          <t>Pago</t>
        </is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92.42</v>
      </c>
      <c r="T230" s="28" t="n">
        <v>45477</v>
      </c>
      <c r="U230" s="28" t="n">
        <v>45477</v>
      </c>
      <c r="V230" t="n">
        <v>0</v>
      </c>
      <c r="W230" s="29" t="n"/>
      <c r="X230" s="29" t="n"/>
      <c r="Y230" t="n">
        <v>0</v>
      </c>
      <c r="Z230" s="29" t="n"/>
      <c r="AA230" s="29" t="n"/>
      <c r="AB230" t="n">
        <v>0</v>
      </c>
      <c r="AC230" s="29" t="n"/>
      <c r="AD230" s="29" t="n"/>
      <c r="AE230" t="n">
        <v>0</v>
      </c>
      <c r="AF230" s="29" t="n"/>
      <c r="AG230" s="29" t="n"/>
    </row>
    <row r="231">
      <c r="A231" t="n">
        <v>1914</v>
      </c>
      <c r="B231" t="n">
        <v>122</v>
      </c>
      <c r="C231" t="inlineStr">
        <is>
          <t>Arcos</t>
        </is>
      </c>
      <c r="D231" t="inlineStr">
        <is>
          <t>PLUXEE BENEFICIOS BRASIL S.A. (SODEXO)</t>
        </is>
      </c>
      <c r="E231" t="inlineStr">
        <is>
          <t>Voucher</t>
        </is>
      </c>
      <c r="H231" t="n">
        <v>1613.5</v>
      </c>
      <c r="J231" s="28" t="n">
        <v>45478</v>
      </c>
      <c r="K231" t="inlineStr">
        <is>
          <t>Pago</t>
        </is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1613.5</v>
      </c>
      <c r="T231" s="28" t="n">
        <v>45478</v>
      </c>
      <c r="U231" s="28" t="n">
        <v>45478</v>
      </c>
      <c r="V231" t="n">
        <v>0</v>
      </c>
      <c r="W231" s="29" t="n"/>
      <c r="X231" s="29" t="n"/>
      <c r="Y231" t="n">
        <v>0</v>
      </c>
      <c r="Z231" s="29" t="n"/>
      <c r="AA231" s="29" t="n"/>
      <c r="AB231" t="n">
        <v>0</v>
      </c>
      <c r="AC231" s="29" t="n"/>
      <c r="AD231" s="29" t="n"/>
      <c r="AE231" t="n">
        <v>0</v>
      </c>
      <c r="AF231" s="29" t="n"/>
      <c r="AG231" s="29" t="n"/>
    </row>
    <row r="232">
      <c r="A232" t="n">
        <v>1915</v>
      </c>
      <c r="B232" t="n">
        <v>122</v>
      </c>
      <c r="C232" t="inlineStr">
        <is>
          <t>Arcos</t>
        </is>
      </c>
      <c r="D232" t="inlineStr">
        <is>
          <t>ALELO</t>
        </is>
      </c>
      <c r="E232" t="inlineStr">
        <is>
          <t>Voucher</t>
        </is>
      </c>
      <c r="H232" t="n">
        <v>73.59999999999999</v>
      </c>
      <c r="J232" s="28" t="n">
        <v>45478</v>
      </c>
      <c r="K232" t="inlineStr">
        <is>
          <t>Pago</t>
        </is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73.59999999999999</v>
      </c>
      <c r="T232" s="28" t="n">
        <v>45478</v>
      </c>
      <c r="U232" s="28" t="n">
        <v>45478</v>
      </c>
      <c r="V232" t="n">
        <v>0</v>
      </c>
      <c r="W232" s="29" t="n"/>
      <c r="X232" s="29" t="n"/>
      <c r="Y232" t="n">
        <v>0</v>
      </c>
      <c r="Z232" s="29" t="n"/>
      <c r="AA232" s="29" t="n"/>
      <c r="AB232" t="n">
        <v>0</v>
      </c>
      <c r="AC232" s="29" t="n"/>
      <c r="AD232" s="29" t="n"/>
      <c r="AE232" t="n">
        <v>0</v>
      </c>
      <c r="AF232" s="29" t="n"/>
      <c r="AG232" s="29" t="n"/>
    </row>
    <row r="233">
      <c r="A233" t="n">
        <v>1916</v>
      </c>
      <c r="B233" t="n">
        <v>122</v>
      </c>
      <c r="C233" t="inlineStr">
        <is>
          <t>Arcos</t>
        </is>
      </c>
      <c r="D233" t="inlineStr">
        <is>
          <t>ZOOP TECNOLOGIA &amp; INSTITUICAO DE PAGAMENTO S.A</t>
        </is>
      </c>
      <c r="E233" t="inlineStr">
        <is>
          <t>Bilheteria</t>
        </is>
      </c>
      <c r="H233" t="n">
        <v>114.15</v>
      </c>
      <c r="J233" s="28" t="n">
        <v>45478</v>
      </c>
      <c r="K233" t="inlineStr">
        <is>
          <t>Pago</t>
        </is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114.15</v>
      </c>
      <c r="T233" s="28" t="n">
        <v>45478</v>
      </c>
      <c r="U233" s="28" t="n">
        <v>45478</v>
      </c>
      <c r="V233" t="n">
        <v>0</v>
      </c>
      <c r="W233" s="29" t="n"/>
      <c r="X233" s="29" t="n"/>
      <c r="Y233" t="n">
        <v>0</v>
      </c>
      <c r="Z233" s="29" t="n"/>
      <c r="AA233" s="29" t="n"/>
      <c r="AB233" t="n">
        <v>0</v>
      </c>
      <c r="AC233" s="29" t="n"/>
      <c r="AD233" s="29" t="n"/>
      <c r="AE233" t="n">
        <v>0</v>
      </c>
      <c r="AF233" s="29" t="n"/>
      <c r="AG233" s="29" t="n"/>
    </row>
    <row r="234">
      <c r="A234" t="n">
        <v>1917</v>
      </c>
      <c r="B234" t="n">
        <v>122</v>
      </c>
      <c r="C234" t="inlineStr">
        <is>
          <t>Arcos</t>
        </is>
      </c>
      <c r="D234" t="inlineStr">
        <is>
          <t>CIELO</t>
        </is>
      </c>
      <c r="E234" t="inlineStr">
        <is>
          <t>Voucher</t>
        </is>
      </c>
      <c r="H234" t="n">
        <v>8094.19</v>
      </c>
      <c r="J234" s="28" t="n">
        <v>45481</v>
      </c>
      <c r="K234" t="inlineStr">
        <is>
          <t>Pago</t>
        </is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8094.19</v>
      </c>
      <c r="T234" s="28" t="n">
        <v>45481</v>
      </c>
      <c r="U234" s="28" t="n">
        <v>45481</v>
      </c>
      <c r="V234" t="n">
        <v>0</v>
      </c>
      <c r="W234" s="29" t="n"/>
      <c r="X234" s="29" t="n"/>
      <c r="Y234" t="n">
        <v>0</v>
      </c>
      <c r="Z234" s="29" t="n"/>
      <c r="AA234" s="29" t="n"/>
      <c r="AB234" t="n">
        <v>0</v>
      </c>
      <c r="AC234" s="29" t="n"/>
      <c r="AD234" s="29" t="n"/>
      <c r="AE234" t="n">
        <v>0</v>
      </c>
      <c r="AF234" s="29" t="n"/>
      <c r="AG234" s="29" t="n"/>
    </row>
    <row r="235">
      <c r="A235" t="n">
        <v>1918</v>
      </c>
      <c r="B235" t="n">
        <v>122</v>
      </c>
      <c r="C235" t="inlineStr">
        <is>
          <t>Arcos</t>
        </is>
      </c>
      <c r="D235" t="inlineStr">
        <is>
          <t>ALELO</t>
        </is>
      </c>
      <c r="E235" t="inlineStr">
        <is>
          <t>Voucher</t>
        </is>
      </c>
      <c r="H235" t="n">
        <v>314</v>
      </c>
      <c r="J235" s="28" t="n">
        <v>45481</v>
      </c>
      <c r="K235" t="inlineStr">
        <is>
          <t>Pago</t>
        </is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314</v>
      </c>
      <c r="T235" s="28" t="n">
        <v>45481</v>
      </c>
      <c r="U235" s="28" t="n">
        <v>45481</v>
      </c>
      <c r="V235" t="n">
        <v>0</v>
      </c>
      <c r="W235" s="29" t="n"/>
      <c r="X235" s="29" t="n"/>
      <c r="Y235" t="n">
        <v>0</v>
      </c>
      <c r="Z235" s="29" t="n"/>
      <c r="AA235" s="29" t="n"/>
      <c r="AB235" t="n">
        <v>0</v>
      </c>
      <c r="AC235" s="29" t="n"/>
      <c r="AD235" s="29" t="n"/>
      <c r="AE235" t="n">
        <v>0</v>
      </c>
      <c r="AF235" s="29" t="n"/>
      <c r="AG235" s="29" t="n"/>
    </row>
    <row r="236">
      <c r="A236" t="n">
        <v>1919</v>
      </c>
      <c r="B236" t="n">
        <v>122</v>
      </c>
      <c r="C236" t="inlineStr">
        <is>
          <t>Arcos</t>
        </is>
      </c>
      <c r="D236" t="inlineStr">
        <is>
          <t>ZOOP TECNOLOGIA &amp; INSTITUICAO DE PAGAMENTO S.A</t>
        </is>
      </c>
      <c r="E236" t="inlineStr">
        <is>
          <t>Bilheteria</t>
        </is>
      </c>
      <c r="H236" t="n">
        <v>143.3</v>
      </c>
      <c r="J236" s="28" t="n">
        <v>45481</v>
      </c>
      <c r="K236" t="inlineStr">
        <is>
          <t>Pago</t>
        </is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143.3</v>
      </c>
      <c r="T236" s="28" t="n">
        <v>45481</v>
      </c>
      <c r="U236" s="28" t="n">
        <v>45481</v>
      </c>
      <c r="V236" t="n">
        <v>0</v>
      </c>
      <c r="W236" s="29" t="n"/>
      <c r="X236" s="29" t="n"/>
      <c r="Y236" t="n">
        <v>0</v>
      </c>
      <c r="Z236" s="29" t="n"/>
      <c r="AA236" s="29" t="n"/>
      <c r="AB236" t="n">
        <v>0</v>
      </c>
      <c r="AC236" s="29" t="n"/>
      <c r="AD236" s="29" t="n"/>
      <c r="AE236" t="n">
        <v>0</v>
      </c>
      <c r="AF236" s="29" t="n"/>
      <c r="AG236" s="29" t="n"/>
    </row>
    <row r="237">
      <c r="A237" t="n">
        <v>1935</v>
      </c>
      <c r="B237" t="n">
        <v>122</v>
      </c>
      <c r="C237" t="inlineStr">
        <is>
          <t>Arcos</t>
        </is>
      </c>
      <c r="D237" t="inlineStr">
        <is>
          <t>ZOOP TECNOLOGIA &amp; INSTITUICAO DE PAGAMENTO S.A</t>
        </is>
      </c>
      <c r="E237" t="inlineStr">
        <is>
          <t>Bilheteria</t>
        </is>
      </c>
      <c r="H237" t="n">
        <v>86.40000000000001</v>
      </c>
      <c r="J237" s="28" t="n">
        <v>45483</v>
      </c>
      <c r="K237" t="inlineStr">
        <is>
          <t>Pago</t>
        </is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86.40000000000001</v>
      </c>
      <c r="T237" s="28" t="n">
        <v>45483</v>
      </c>
      <c r="U237" s="28" t="n">
        <v>45483</v>
      </c>
      <c r="V237" t="n">
        <v>0</v>
      </c>
      <c r="W237" s="29" t="n"/>
      <c r="X237" s="29" t="n"/>
      <c r="Y237" t="n">
        <v>0</v>
      </c>
      <c r="Z237" s="29" t="n"/>
      <c r="AA237" s="29" t="n"/>
      <c r="AB237" t="n">
        <v>0</v>
      </c>
      <c r="AC237" s="29" t="n"/>
      <c r="AD237" s="29" t="n"/>
      <c r="AE237" t="n">
        <v>0</v>
      </c>
      <c r="AF237" s="29" t="n"/>
      <c r="AG237" s="29" t="n"/>
    </row>
    <row r="238">
      <c r="A238" t="n">
        <v>1953</v>
      </c>
      <c r="B238" t="n">
        <v>122</v>
      </c>
      <c r="C238" t="inlineStr">
        <is>
          <t>Arcos</t>
        </is>
      </c>
      <c r="D238" t="inlineStr">
        <is>
          <t>KZEMOS BRASIL EVENTOS LTDA</t>
        </is>
      </c>
      <c r="E238" t="inlineStr">
        <is>
          <t>Bilheteria</t>
        </is>
      </c>
      <c r="H238" t="n">
        <v>40645.31</v>
      </c>
      <c r="J238" s="28" t="n">
        <v>45455</v>
      </c>
      <c r="K238" t="inlineStr">
        <is>
          <t>Pago</t>
        </is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40645.31</v>
      </c>
      <c r="T238" s="28" t="n">
        <v>45504</v>
      </c>
      <c r="U238" s="28" t="n">
        <v>45502</v>
      </c>
      <c r="V238" t="n">
        <v>0</v>
      </c>
      <c r="W238" s="29" t="n"/>
      <c r="X238" s="29" t="n"/>
      <c r="Y238" t="n">
        <v>0</v>
      </c>
      <c r="Z238" s="29" t="n"/>
      <c r="AA238" s="29" t="n"/>
      <c r="AB238" t="n">
        <v>0</v>
      </c>
      <c r="AC238" s="29" t="n"/>
      <c r="AD238" s="29" t="n"/>
      <c r="AE238" t="n">
        <v>0</v>
      </c>
      <c r="AF238" s="29" t="n"/>
      <c r="AG238" s="29" t="n"/>
    </row>
    <row r="239">
      <c r="A239" t="n">
        <v>1956</v>
      </c>
      <c r="B239" t="n">
        <v>122</v>
      </c>
      <c r="C239" t="inlineStr">
        <is>
          <t>Arcos</t>
        </is>
      </c>
      <c r="D239" t="inlineStr">
        <is>
          <t>CIELO</t>
        </is>
      </c>
      <c r="E239" t="inlineStr">
        <is>
          <t>Voucher</t>
        </is>
      </c>
      <c r="H239" t="n">
        <v>75.09</v>
      </c>
      <c r="J239" s="28" t="n">
        <v>45484</v>
      </c>
      <c r="K239" t="inlineStr">
        <is>
          <t>Pago</t>
        </is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75.09</v>
      </c>
      <c r="T239" s="28" t="n">
        <v>45484</v>
      </c>
      <c r="U239" s="28" t="n">
        <v>45484</v>
      </c>
      <c r="V239" t="n">
        <v>0</v>
      </c>
      <c r="W239" s="29" t="n"/>
      <c r="X239" s="29" t="n"/>
      <c r="Y239" t="n">
        <v>0</v>
      </c>
      <c r="Z239" s="29" t="n"/>
      <c r="AA239" s="29" t="n"/>
      <c r="AB239" t="n">
        <v>0</v>
      </c>
      <c r="AC239" s="29" t="n"/>
      <c r="AD239" s="29" t="n"/>
      <c r="AE239" t="n">
        <v>0</v>
      </c>
      <c r="AF239" s="29" t="n"/>
      <c r="AG239" s="29" t="n"/>
    </row>
    <row r="240">
      <c r="A240" t="n">
        <v>1958</v>
      </c>
      <c r="B240" t="n">
        <v>122</v>
      </c>
      <c r="C240" t="inlineStr">
        <is>
          <t>Arcos</t>
        </is>
      </c>
      <c r="D240" t="inlineStr">
        <is>
          <t>ZOOP TECNOLOGIA &amp; INSTITUICAO DE PAGAMENTO S.A</t>
        </is>
      </c>
      <c r="E240" t="inlineStr">
        <is>
          <t>Bilheteria</t>
        </is>
      </c>
      <c r="H240" t="n">
        <v>142.6</v>
      </c>
      <c r="J240" s="28" t="n">
        <v>45484</v>
      </c>
      <c r="K240" t="inlineStr">
        <is>
          <t>Pago</t>
        </is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142.6</v>
      </c>
      <c r="T240" s="28" t="n">
        <v>45484</v>
      </c>
      <c r="U240" s="28" t="n">
        <v>45484</v>
      </c>
      <c r="V240" t="n">
        <v>0</v>
      </c>
      <c r="W240" s="29" t="n"/>
      <c r="X240" s="29" t="n"/>
      <c r="Y240" t="n">
        <v>0</v>
      </c>
      <c r="Z240" s="29" t="n"/>
      <c r="AA240" s="29" t="n"/>
      <c r="AB240" t="n">
        <v>0</v>
      </c>
      <c r="AC240" s="29" t="n"/>
      <c r="AD240" s="29" t="n"/>
      <c r="AE240" t="n">
        <v>0</v>
      </c>
      <c r="AF240" s="29" t="n"/>
      <c r="AG240" s="29" t="n"/>
    </row>
    <row r="241">
      <c r="A241" t="n">
        <v>1963</v>
      </c>
      <c r="B241" t="n">
        <v>122</v>
      </c>
      <c r="C241" t="inlineStr">
        <is>
          <t>Arcos</t>
        </is>
      </c>
      <c r="D241" t="inlineStr">
        <is>
          <t>Julia Izuno Diniz</t>
        </is>
      </c>
      <c r="E241" t="inlineStr">
        <is>
          <t>Eventos</t>
        </is>
      </c>
      <c r="F241" t="n">
        <v>3428</v>
      </c>
      <c r="G241" t="inlineStr">
        <is>
          <t>CLIPE MANO BROWN</t>
        </is>
      </c>
      <c r="H241" t="n">
        <v>7000</v>
      </c>
      <c r="J241" s="28" t="n">
        <v>45488</v>
      </c>
      <c r="K241" t="inlineStr">
        <is>
          <t>Pago</t>
        </is>
      </c>
      <c r="L241" t="n">
        <v>0</v>
      </c>
      <c r="M241" t="n">
        <v>0</v>
      </c>
      <c r="N241" t="n">
        <v>0</v>
      </c>
      <c r="O241" t="n">
        <v>0</v>
      </c>
      <c r="P241" t="n">
        <v>6500</v>
      </c>
      <c r="Q241" t="n">
        <v>0</v>
      </c>
      <c r="R241" t="n">
        <v>500</v>
      </c>
      <c r="S241" t="n">
        <v>7000</v>
      </c>
      <c r="T241" s="28" t="n">
        <v>45485</v>
      </c>
      <c r="U241" s="28" t="n">
        <v>45485</v>
      </c>
      <c r="V241" t="n">
        <v>0</v>
      </c>
      <c r="W241" s="29" t="n"/>
      <c r="X241" s="29" t="n"/>
      <c r="Y241" t="n">
        <v>0</v>
      </c>
      <c r="Z241" s="29" t="n"/>
      <c r="AA241" s="29" t="n"/>
      <c r="AB241" t="n">
        <v>0</v>
      </c>
      <c r="AC241" s="29" t="n"/>
      <c r="AD241" s="29" t="n"/>
      <c r="AE241" t="n">
        <v>0</v>
      </c>
      <c r="AF241" s="29" t="n"/>
      <c r="AG241" s="29" t="n"/>
    </row>
    <row r="242">
      <c r="A242" t="n">
        <v>1978</v>
      </c>
      <c r="B242" t="n">
        <v>122</v>
      </c>
      <c r="C242" t="inlineStr">
        <is>
          <t>Arcos</t>
        </is>
      </c>
      <c r="D242" t="inlineStr">
        <is>
          <t>Marcia Paiva Producoes</t>
        </is>
      </c>
      <c r="E242" t="inlineStr">
        <is>
          <t>Eventos</t>
        </is>
      </c>
      <c r="F242" t="n">
        <v>3376</v>
      </c>
      <c r="G242" t="inlineStr">
        <is>
          <t>NATURA HOMEM</t>
        </is>
      </c>
      <c r="H242" t="n">
        <v>118100</v>
      </c>
      <c r="J242" s="28" t="n">
        <v>45489</v>
      </c>
      <c r="K242" t="inlineStr">
        <is>
          <t>Pago</t>
        </is>
      </c>
      <c r="L242" t="n">
        <v>44599.8</v>
      </c>
      <c r="M242" t="n">
        <v>0</v>
      </c>
      <c r="N242" t="n">
        <v>0</v>
      </c>
      <c r="O242" t="n">
        <v>500</v>
      </c>
      <c r="P242" t="n">
        <v>73000</v>
      </c>
      <c r="Q242" t="n">
        <v>0</v>
      </c>
      <c r="R242" t="n">
        <v>0.2</v>
      </c>
      <c r="S242" t="n">
        <v>35430</v>
      </c>
      <c r="T242" s="28" t="n">
        <v>45485</v>
      </c>
      <c r="U242" s="28" t="n">
        <v>45485</v>
      </c>
      <c r="V242" t="n">
        <v>82670</v>
      </c>
      <c r="W242" s="28" t="n">
        <v>45488</v>
      </c>
      <c r="X242" s="28" t="n">
        <v>45488</v>
      </c>
      <c r="Y242" t="n">
        <v>0</v>
      </c>
      <c r="Z242" s="29" t="n"/>
      <c r="AA242" s="29" t="n"/>
      <c r="AB242" t="n">
        <v>0</v>
      </c>
      <c r="AC242" s="29" t="n"/>
      <c r="AD242" s="29" t="n"/>
      <c r="AE242" t="n">
        <v>0</v>
      </c>
      <c r="AF242" s="29" t="n"/>
      <c r="AG242" s="29" t="n"/>
    </row>
    <row r="243">
      <c r="A243" t="n">
        <v>1979</v>
      </c>
      <c r="B243" t="n">
        <v>122</v>
      </c>
      <c r="C243" t="inlineStr">
        <is>
          <t>Arcos</t>
        </is>
      </c>
      <c r="D243" t="inlineStr">
        <is>
          <t>PLUXEE BENEFICIOS BRASIL S.A. (SODEXO)</t>
        </is>
      </c>
      <c r="E243" t="inlineStr">
        <is>
          <t>Voucher</t>
        </is>
      </c>
      <c r="H243" t="n">
        <v>2905.98</v>
      </c>
      <c r="J243" s="28" t="n">
        <v>45485</v>
      </c>
      <c r="K243" t="inlineStr">
        <is>
          <t>Pago</t>
        </is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2905.98</v>
      </c>
      <c r="T243" s="28" t="n">
        <v>45485</v>
      </c>
      <c r="U243" s="28" t="n">
        <v>45485</v>
      </c>
      <c r="V243" t="n">
        <v>0</v>
      </c>
      <c r="W243" s="29" t="n"/>
      <c r="X243" s="29" t="n"/>
      <c r="Y243" t="n">
        <v>0</v>
      </c>
      <c r="Z243" s="29" t="n"/>
      <c r="AA243" s="29" t="n"/>
      <c r="AB243" t="n">
        <v>0</v>
      </c>
      <c r="AC243" s="29" t="n"/>
      <c r="AD243" s="29" t="n"/>
      <c r="AE243" t="n">
        <v>0</v>
      </c>
      <c r="AF243" s="29" t="n"/>
      <c r="AG243" s="29" t="n"/>
    </row>
    <row r="244">
      <c r="A244" t="n">
        <v>1980</v>
      </c>
      <c r="B244" t="n">
        <v>122</v>
      </c>
      <c r="C244" t="inlineStr">
        <is>
          <t>Arcos</t>
        </is>
      </c>
      <c r="D244" t="inlineStr">
        <is>
          <t>ZOOP TECNOLOGIA &amp; INSTITUICAO DE PAGAMENTO S.A</t>
        </is>
      </c>
      <c r="E244" t="inlineStr">
        <is>
          <t>Bilheteria</t>
        </is>
      </c>
      <c r="H244" t="n">
        <v>57.6</v>
      </c>
      <c r="J244" s="28" t="n">
        <v>45485</v>
      </c>
      <c r="K244" t="inlineStr">
        <is>
          <t>Pago</t>
        </is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57.6</v>
      </c>
      <c r="T244" s="28" t="n">
        <v>45485</v>
      </c>
      <c r="U244" s="28" t="n">
        <v>45485</v>
      </c>
      <c r="V244" t="n">
        <v>0</v>
      </c>
      <c r="W244" s="29" t="n"/>
      <c r="X244" s="29" t="n"/>
      <c r="Y244" t="n">
        <v>0</v>
      </c>
      <c r="Z244" s="29" t="n"/>
      <c r="AA244" s="29" t="n"/>
      <c r="AB244" t="n">
        <v>0</v>
      </c>
      <c r="AC244" s="29" t="n"/>
      <c r="AD244" s="29" t="n"/>
      <c r="AE244" t="n">
        <v>0</v>
      </c>
      <c r="AF244" s="29" t="n"/>
      <c r="AG244" s="29" t="n"/>
    </row>
    <row r="245">
      <c r="A245" t="n">
        <v>1985</v>
      </c>
      <c r="B245" t="n">
        <v>122</v>
      </c>
      <c r="C245" t="inlineStr">
        <is>
          <t>Arcos</t>
        </is>
      </c>
      <c r="D245" t="inlineStr">
        <is>
          <t>CIELO</t>
        </is>
      </c>
      <c r="E245" t="inlineStr">
        <is>
          <t>Voucher</t>
        </is>
      </c>
      <c r="H245" t="n">
        <v>1564.09</v>
      </c>
      <c r="J245" s="28" t="n">
        <v>45488</v>
      </c>
      <c r="K245" t="inlineStr">
        <is>
          <t>Pago</t>
        </is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1564.09</v>
      </c>
      <c r="T245" s="28" t="n">
        <v>45488</v>
      </c>
      <c r="U245" s="28" t="n">
        <v>45488</v>
      </c>
      <c r="V245" t="n">
        <v>0</v>
      </c>
      <c r="W245" s="29" t="n"/>
      <c r="X245" s="29" t="n"/>
      <c r="Y245" t="n">
        <v>0</v>
      </c>
      <c r="Z245" s="29" t="n"/>
      <c r="AA245" s="29" t="n"/>
      <c r="AB245" t="n">
        <v>0</v>
      </c>
      <c r="AC245" s="29" t="n"/>
      <c r="AD245" s="29" t="n"/>
      <c r="AE245" t="n">
        <v>0</v>
      </c>
      <c r="AF245" s="29" t="n"/>
      <c r="AG245" s="29" t="n"/>
    </row>
    <row r="246">
      <c r="A246" t="n">
        <v>1986</v>
      </c>
      <c r="B246" t="n">
        <v>122</v>
      </c>
      <c r="C246" t="inlineStr">
        <is>
          <t>Arcos</t>
        </is>
      </c>
      <c r="D246" t="inlineStr">
        <is>
          <t>ZOOP TECNOLOGIA &amp; INSTITUICAO DE PAGAMENTO S.A</t>
        </is>
      </c>
      <c r="E246" t="inlineStr">
        <is>
          <t>Bilheteria</t>
        </is>
      </c>
      <c r="H246" t="n">
        <v>115.2</v>
      </c>
      <c r="J246" s="28" t="n">
        <v>45488</v>
      </c>
      <c r="K246" t="inlineStr">
        <is>
          <t>Pago</t>
        </is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115.2</v>
      </c>
      <c r="T246" s="28" t="n">
        <v>45488</v>
      </c>
      <c r="U246" s="28" t="n">
        <v>45488</v>
      </c>
      <c r="V246" t="n">
        <v>0</v>
      </c>
      <c r="W246" s="29" t="n"/>
      <c r="X246" s="29" t="n"/>
      <c r="Y246" t="n">
        <v>0</v>
      </c>
      <c r="Z246" s="29" t="n"/>
      <c r="AA246" s="29" t="n"/>
      <c r="AB246" t="n">
        <v>0</v>
      </c>
      <c r="AC246" s="29" t="n"/>
      <c r="AD246" s="29" t="n"/>
      <c r="AE246" t="n">
        <v>0</v>
      </c>
      <c r="AF246" s="29" t="n"/>
      <c r="AG246" s="29" t="n"/>
    </row>
    <row r="247">
      <c r="A247" t="n">
        <v>1994</v>
      </c>
      <c r="B247" t="n">
        <v>122</v>
      </c>
      <c r="C247" t="inlineStr">
        <is>
          <t>Arcos</t>
        </is>
      </c>
      <c r="D247" t="inlineStr">
        <is>
          <t>CIELO</t>
        </is>
      </c>
      <c r="E247" t="inlineStr">
        <is>
          <t>Voucher</t>
        </is>
      </c>
      <c r="H247" t="n">
        <v>129.49</v>
      </c>
      <c r="J247" s="28" t="n">
        <v>45489</v>
      </c>
      <c r="K247" t="inlineStr">
        <is>
          <t>Pago</t>
        </is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129.49</v>
      </c>
      <c r="T247" s="28" t="n">
        <v>45489</v>
      </c>
      <c r="U247" s="28" t="n">
        <v>45489</v>
      </c>
      <c r="V247" t="n">
        <v>0</v>
      </c>
      <c r="W247" s="29" t="n"/>
      <c r="X247" s="29" t="n"/>
      <c r="Y247" t="n">
        <v>0</v>
      </c>
      <c r="Z247" s="29" t="n"/>
      <c r="AA247" s="29" t="n"/>
      <c r="AB247" t="n">
        <v>0</v>
      </c>
      <c r="AC247" s="29" t="n"/>
      <c r="AD247" s="29" t="n"/>
      <c r="AE247" t="n">
        <v>0</v>
      </c>
      <c r="AF247" s="29" t="n"/>
      <c r="AG247" s="29" t="n"/>
    </row>
    <row r="248">
      <c r="A248" t="n">
        <v>2020</v>
      </c>
      <c r="B248" t="n">
        <v>122</v>
      </c>
      <c r="C248" t="inlineStr">
        <is>
          <t>Arcos</t>
        </is>
      </c>
      <c r="D248" t="inlineStr">
        <is>
          <t>ZOOP TECNOLOGIA &amp; INSTITUICAO DE PAGAMENTO S.A</t>
        </is>
      </c>
      <c r="E248" t="inlineStr">
        <is>
          <t>Voucher</t>
        </is>
      </c>
      <c r="H248" t="n">
        <v>28.8</v>
      </c>
      <c r="J248" s="28" t="n">
        <v>45491</v>
      </c>
      <c r="K248" t="inlineStr">
        <is>
          <t>Pago</t>
        </is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28.8</v>
      </c>
      <c r="T248" s="28" t="n">
        <v>45491</v>
      </c>
      <c r="U248" s="28" t="n">
        <v>45491</v>
      </c>
      <c r="V248" t="n">
        <v>0</v>
      </c>
      <c r="W248" s="29" t="n"/>
      <c r="X248" s="29" t="n"/>
      <c r="Y248" t="n">
        <v>0</v>
      </c>
      <c r="Z248" s="29" t="n"/>
      <c r="AA248" s="29" t="n"/>
      <c r="AB248" t="n">
        <v>0</v>
      </c>
      <c r="AC248" s="29" t="n"/>
      <c r="AD248" s="29" t="n"/>
      <c r="AE248" t="n">
        <v>0</v>
      </c>
      <c r="AF248" s="29" t="n"/>
      <c r="AG248" s="29" t="n"/>
    </row>
    <row r="249">
      <c r="A249" t="n">
        <v>2046</v>
      </c>
      <c r="B249" t="n">
        <v>122</v>
      </c>
      <c r="C249" t="inlineStr">
        <is>
          <t>Arcos</t>
        </is>
      </c>
      <c r="D249" t="inlineStr">
        <is>
          <t>PLUXEE BENEFICIOS BRASIL S.A. (SODEXO)</t>
        </is>
      </c>
      <c r="E249" t="inlineStr">
        <is>
          <t>Voucher</t>
        </is>
      </c>
      <c r="H249" t="n">
        <v>690.87</v>
      </c>
      <c r="J249" s="28" t="n">
        <v>45492</v>
      </c>
      <c r="K249" t="inlineStr">
        <is>
          <t>Pago</t>
        </is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690.87</v>
      </c>
      <c r="T249" s="28" t="n">
        <v>45492</v>
      </c>
      <c r="U249" s="28" t="n">
        <v>45492</v>
      </c>
      <c r="V249" t="n">
        <v>0</v>
      </c>
      <c r="W249" s="29" t="n"/>
      <c r="X249" s="29" t="n"/>
      <c r="Y249" t="n">
        <v>0</v>
      </c>
      <c r="Z249" s="29" t="n"/>
      <c r="AA249" s="29" t="n"/>
      <c r="AB249" t="n">
        <v>0</v>
      </c>
      <c r="AC249" s="29" t="n"/>
      <c r="AD249" s="29" t="n"/>
      <c r="AE249" t="n">
        <v>0</v>
      </c>
      <c r="AF249" s="29" t="n"/>
      <c r="AG249" s="29" t="n"/>
    </row>
    <row r="250">
      <c r="A250" t="n">
        <v>2047</v>
      </c>
      <c r="B250" t="n">
        <v>122</v>
      </c>
      <c r="C250" t="inlineStr">
        <is>
          <t>Arcos</t>
        </is>
      </c>
      <c r="D250" t="inlineStr">
        <is>
          <t>ZOOP TECNOLOGIA &amp; INSTITUICAO DE PAGAMENTO S.A</t>
        </is>
      </c>
      <c r="E250" t="inlineStr">
        <is>
          <t>Bilheteria</t>
        </is>
      </c>
      <c r="H250" t="n">
        <v>57.6</v>
      </c>
      <c r="J250" s="28" t="n">
        <v>45492</v>
      </c>
      <c r="K250" t="inlineStr">
        <is>
          <t>Pago</t>
        </is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57.6</v>
      </c>
      <c r="T250" s="28" t="n">
        <v>45492</v>
      </c>
      <c r="U250" s="28" t="n">
        <v>45492</v>
      </c>
      <c r="V250" t="n">
        <v>0</v>
      </c>
      <c r="W250" s="29" t="n"/>
      <c r="X250" s="29" t="n"/>
      <c r="Y250" t="n">
        <v>0</v>
      </c>
      <c r="Z250" s="29" t="n"/>
      <c r="AA250" s="29" t="n"/>
      <c r="AB250" t="n">
        <v>0</v>
      </c>
      <c r="AC250" s="29" t="n"/>
      <c r="AD250" s="29" t="n"/>
      <c r="AE250" t="n">
        <v>0</v>
      </c>
      <c r="AF250" s="29" t="n"/>
      <c r="AG250" s="29" t="n"/>
    </row>
    <row r="251">
      <c r="A251" t="n">
        <v>2070</v>
      </c>
      <c r="B251" t="n">
        <v>122</v>
      </c>
      <c r="C251" t="inlineStr">
        <is>
          <t>Arcos</t>
        </is>
      </c>
      <c r="D251" t="inlineStr">
        <is>
          <t>SÃO PAULO JAZZ CLUB LTDA</t>
        </is>
      </c>
      <c r="E251" t="inlineStr">
        <is>
          <t>Reembolso</t>
        </is>
      </c>
      <c r="H251" t="n">
        <v>1269.14</v>
      </c>
      <c r="J251" s="28" t="n">
        <v>45495</v>
      </c>
      <c r="K251" t="inlineStr">
        <is>
          <t>Pago</t>
        </is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1269.14</v>
      </c>
      <c r="T251" s="28" t="n">
        <v>45495</v>
      </c>
      <c r="U251" s="28" t="n">
        <v>45495</v>
      </c>
      <c r="V251" t="n">
        <v>0</v>
      </c>
      <c r="W251" s="29" t="n"/>
      <c r="X251" s="29" t="n"/>
      <c r="Y251" t="n">
        <v>0</v>
      </c>
      <c r="Z251" s="29" t="n"/>
      <c r="AA251" s="29" t="n"/>
      <c r="AB251" t="n">
        <v>0</v>
      </c>
      <c r="AC251" s="29" t="n"/>
      <c r="AD251" s="29" t="n"/>
      <c r="AE251" t="n">
        <v>0</v>
      </c>
      <c r="AF251" s="29" t="n"/>
      <c r="AG251" s="29" t="n"/>
    </row>
    <row r="252">
      <c r="A252" t="n">
        <v>2082</v>
      </c>
      <c r="B252" t="n">
        <v>122</v>
      </c>
      <c r="C252" t="inlineStr">
        <is>
          <t>Arcos</t>
        </is>
      </c>
      <c r="D252" t="inlineStr">
        <is>
          <t>ZOOP TECNOLOGIA &amp; INSTITUICAO DE PAGAMENTO S.A</t>
        </is>
      </c>
      <c r="E252" t="inlineStr">
        <is>
          <t>Bilheteria</t>
        </is>
      </c>
      <c r="H252" t="n">
        <v>28.8</v>
      </c>
      <c r="J252" s="28" t="n">
        <v>45497</v>
      </c>
      <c r="K252" t="inlineStr">
        <is>
          <t>Pago</t>
        </is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28.8</v>
      </c>
      <c r="T252" s="28" t="n">
        <v>45497</v>
      </c>
      <c r="U252" s="28" t="n">
        <v>45497</v>
      </c>
      <c r="V252" t="n">
        <v>0</v>
      </c>
      <c r="W252" s="29" t="n"/>
      <c r="X252" s="29" t="n"/>
      <c r="Y252" t="n">
        <v>0</v>
      </c>
      <c r="Z252" s="29" t="n"/>
      <c r="AA252" s="29" t="n"/>
      <c r="AB252" t="n">
        <v>0</v>
      </c>
      <c r="AC252" s="29" t="n"/>
      <c r="AD252" s="29" t="n"/>
      <c r="AE252" t="n">
        <v>0</v>
      </c>
      <c r="AF252" s="29" t="n"/>
      <c r="AG252" s="29" t="n"/>
    </row>
    <row r="253">
      <c r="A253" t="n">
        <v>2092</v>
      </c>
      <c r="B253" t="n">
        <v>122</v>
      </c>
      <c r="C253" t="inlineStr">
        <is>
          <t>Arcos</t>
        </is>
      </c>
      <c r="D253" t="inlineStr">
        <is>
          <t>ZOOP TECNOLOGIA &amp; INSTITUICAO DE PAGAMENTO S.A</t>
        </is>
      </c>
      <c r="E253" t="inlineStr">
        <is>
          <t>Bilheteria</t>
        </is>
      </c>
      <c r="H253" t="n">
        <v>28.8</v>
      </c>
      <c r="J253" s="28" t="n">
        <v>45498</v>
      </c>
      <c r="K253" t="inlineStr">
        <is>
          <t>Pago</t>
        </is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28.8</v>
      </c>
      <c r="T253" s="28" t="n">
        <v>45498</v>
      </c>
      <c r="U253" s="28" t="n">
        <v>45498</v>
      </c>
      <c r="V253" t="n">
        <v>0</v>
      </c>
      <c r="W253" s="29" t="n"/>
      <c r="X253" s="29" t="n"/>
      <c r="Y253" t="n">
        <v>0</v>
      </c>
      <c r="Z253" s="29" t="n"/>
      <c r="AA253" s="29" t="n"/>
      <c r="AB253" t="n">
        <v>0</v>
      </c>
      <c r="AC253" s="29" t="n"/>
      <c r="AD253" s="29" t="n"/>
      <c r="AE253" t="n">
        <v>0</v>
      </c>
      <c r="AF253" s="29" t="n"/>
      <c r="AG253" s="29" t="n"/>
    </row>
    <row r="254">
      <c r="A254" t="n">
        <v>2117</v>
      </c>
      <c r="B254" t="n">
        <v>122</v>
      </c>
      <c r="C254" t="inlineStr">
        <is>
          <t>Arcos</t>
        </is>
      </c>
      <c r="D254" t="inlineStr">
        <is>
          <t>PLUXEE BENEFICIOS BRASIL S.A. (SODEXO)</t>
        </is>
      </c>
      <c r="E254" t="inlineStr">
        <is>
          <t>Voucher</t>
        </is>
      </c>
      <c r="H254" t="n">
        <v>1296.63</v>
      </c>
      <c r="J254" s="28" t="n">
        <v>45499</v>
      </c>
      <c r="K254" t="inlineStr">
        <is>
          <t>Pago</t>
        </is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1296.63</v>
      </c>
      <c r="T254" s="28" t="n">
        <v>45499</v>
      </c>
      <c r="U254" s="28" t="n">
        <v>45499</v>
      </c>
      <c r="V254" t="n">
        <v>0</v>
      </c>
      <c r="W254" s="29" t="n"/>
      <c r="X254" s="29" t="n"/>
      <c r="Y254" t="n">
        <v>0</v>
      </c>
      <c r="Z254" s="29" t="n"/>
      <c r="AA254" s="29" t="n"/>
      <c r="AB254" t="n">
        <v>0</v>
      </c>
      <c r="AC254" s="29" t="n"/>
      <c r="AD254" s="29" t="n"/>
      <c r="AE254" t="n">
        <v>0</v>
      </c>
      <c r="AF254" s="29" t="n"/>
      <c r="AG254" s="29" t="n"/>
    </row>
    <row r="255">
      <c r="A255" t="n">
        <v>2121</v>
      </c>
      <c r="B255" t="n">
        <v>122</v>
      </c>
      <c r="C255" t="inlineStr">
        <is>
          <t>Arcos</t>
        </is>
      </c>
      <c r="D255" t="inlineStr">
        <is>
          <t>GIRONDINO - BOA VISTA</t>
        </is>
      </c>
      <c r="E255" t="inlineStr">
        <is>
          <t>Reembolso</t>
        </is>
      </c>
      <c r="H255" t="n">
        <v>385</v>
      </c>
      <c r="J255" s="28" t="n">
        <v>45502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385</v>
      </c>
      <c r="T255" s="28" t="n">
        <v>45519</v>
      </c>
      <c r="U255" s="29" t="n"/>
      <c r="V255" t="n">
        <v>0</v>
      </c>
      <c r="W255" s="29" t="n"/>
      <c r="X255" s="29" t="n"/>
      <c r="Y255" t="n">
        <v>0</v>
      </c>
      <c r="Z255" s="29" t="n"/>
      <c r="AA255" s="29" t="n"/>
      <c r="AB255" t="n">
        <v>0</v>
      </c>
      <c r="AC255" s="29" t="n"/>
      <c r="AD255" s="29" t="n"/>
      <c r="AE255" t="n">
        <v>0</v>
      </c>
      <c r="AF255" s="29" t="n"/>
      <c r="AG255" s="29" t="n"/>
    </row>
    <row r="256">
      <c r="A256" t="n">
        <v>2122</v>
      </c>
      <c r="B256" t="n">
        <v>122</v>
      </c>
      <c r="C256" t="inlineStr">
        <is>
          <t>Arcos</t>
        </is>
      </c>
      <c r="D256" t="inlineStr">
        <is>
          <t>Shibari Art e Diversão Ltda</t>
        </is>
      </c>
      <c r="E256" t="inlineStr">
        <is>
          <t>Reembolso</t>
        </is>
      </c>
      <c r="H256" t="n">
        <v>364.83</v>
      </c>
      <c r="J256" s="28" t="n">
        <v>45502</v>
      </c>
      <c r="K256" t="inlineStr">
        <is>
          <t>Pago</t>
        </is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364.83</v>
      </c>
      <c r="T256" s="28" t="n">
        <v>45502</v>
      </c>
      <c r="U256" s="28" t="n">
        <v>45502</v>
      </c>
      <c r="V256" t="n">
        <v>0</v>
      </c>
      <c r="W256" s="29" t="n"/>
      <c r="X256" s="29" t="n"/>
      <c r="Y256" t="n">
        <v>0</v>
      </c>
      <c r="Z256" s="29" t="n"/>
      <c r="AA256" s="29" t="n"/>
      <c r="AB256" t="n">
        <v>0</v>
      </c>
      <c r="AC256" s="29" t="n"/>
      <c r="AD256" s="29" t="n"/>
      <c r="AE256" t="n">
        <v>0</v>
      </c>
      <c r="AF256" s="29" t="n"/>
      <c r="AG256" s="29" t="n"/>
    </row>
    <row r="257">
      <c r="A257" t="n">
        <v>2123</v>
      </c>
      <c r="B257" t="n">
        <v>122</v>
      </c>
      <c r="C257" t="inlineStr">
        <is>
          <t>Arcos</t>
        </is>
      </c>
      <c r="D257" t="inlineStr">
        <is>
          <t>CIELO</t>
        </is>
      </c>
      <c r="E257" t="inlineStr">
        <is>
          <t>Voucher</t>
        </is>
      </c>
      <c r="H257" t="n">
        <v>415.66</v>
      </c>
      <c r="J257" s="28" t="n">
        <v>45502</v>
      </c>
      <c r="K257" t="inlineStr">
        <is>
          <t>Pago</t>
        </is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415.66</v>
      </c>
      <c r="T257" s="28" t="n">
        <v>45502</v>
      </c>
      <c r="U257" s="28" t="n">
        <v>45502</v>
      </c>
      <c r="V257" t="n">
        <v>0</v>
      </c>
      <c r="W257" s="29" t="n"/>
      <c r="X257" s="29" t="n"/>
      <c r="Y257" t="n">
        <v>0</v>
      </c>
      <c r="Z257" s="29" t="n"/>
      <c r="AA257" s="29" t="n"/>
      <c r="AB257" t="n">
        <v>0</v>
      </c>
      <c r="AC257" s="29" t="n"/>
      <c r="AD257" s="29" t="n"/>
      <c r="AE257" t="n">
        <v>0</v>
      </c>
      <c r="AF257" s="29" t="n"/>
      <c r="AG257" s="29" t="n"/>
    </row>
    <row r="258">
      <c r="A258" t="n">
        <v>2124</v>
      </c>
      <c r="B258" t="n">
        <v>122</v>
      </c>
      <c r="C258" t="inlineStr">
        <is>
          <t>Arcos</t>
        </is>
      </c>
      <c r="D258" t="inlineStr">
        <is>
          <t>SÃO PAULO JAZZ CLUB LTDA</t>
        </is>
      </c>
      <c r="E258" t="inlineStr">
        <is>
          <t>Reembolso</t>
        </is>
      </c>
      <c r="H258" t="n">
        <v>364.83</v>
      </c>
      <c r="J258" s="28" t="n">
        <v>45502</v>
      </c>
      <c r="K258" t="inlineStr">
        <is>
          <t>Pago</t>
        </is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364.83</v>
      </c>
      <c r="T258" s="28" t="n">
        <v>45502</v>
      </c>
      <c r="U258" s="28" t="n">
        <v>45502</v>
      </c>
      <c r="V258" t="n">
        <v>0</v>
      </c>
      <c r="W258" s="29" t="n"/>
      <c r="X258" s="29" t="n"/>
      <c r="Y258" t="n">
        <v>0</v>
      </c>
      <c r="Z258" s="29" t="n"/>
      <c r="AA258" s="29" t="n"/>
      <c r="AB258" t="n">
        <v>0</v>
      </c>
      <c r="AC258" s="29" t="n"/>
      <c r="AD258" s="29" t="n"/>
      <c r="AE258" t="n">
        <v>0</v>
      </c>
      <c r="AF258" s="29" t="n"/>
      <c r="AG258" s="29" t="n"/>
    </row>
    <row r="259">
      <c r="A259" t="n">
        <v>2125</v>
      </c>
      <c r="B259" t="n">
        <v>122</v>
      </c>
      <c r="C259" t="inlineStr">
        <is>
          <t>Arcos</t>
        </is>
      </c>
      <c r="D259" t="inlineStr">
        <is>
          <t>Shibari Art e Diversão Ltda</t>
        </is>
      </c>
      <c r="E259" t="inlineStr">
        <is>
          <t>Reembolso</t>
        </is>
      </c>
      <c r="H259" t="n">
        <v>124.5</v>
      </c>
      <c r="J259" s="28" t="n">
        <v>45502</v>
      </c>
      <c r="K259" t="inlineStr">
        <is>
          <t>Pago</t>
        </is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124.5</v>
      </c>
      <c r="T259" s="28" t="n">
        <v>45502</v>
      </c>
      <c r="U259" s="28" t="n">
        <v>45502</v>
      </c>
      <c r="V259" t="n">
        <v>0</v>
      </c>
      <c r="W259" s="29" t="n"/>
      <c r="X259" s="29" t="n"/>
      <c r="Y259" t="n">
        <v>0</v>
      </c>
      <c r="Z259" s="29" t="n"/>
      <c r="AA259" s="29" t="n"/>
      <c r="AB259" t="n">
        <v>0</v>
      </c>
      <c r="AC259" s="29" t="n"/>
      <c r="AD259" s="29" t="n"/>
      <c r="AE259" t="n">
        <v>0</v>
      </c>
      <c r="AF259" s="29" t="n"/>
      <c r="AG259" s="29" t="n"/>
    </row>
    <row r="260">
      <c r="A260" t="n">
        <v>2126</v>
      </c>
      <c r="B260" t="n">
        <v>122</v>
      </c>
      <c r="C260" t="inlineStr">
        <is>
          <t>Arcos</t>
        </is>
      </c>
      <c r="D260" t="inlineStr">
        <is>
          <t>ANTONELLA S  PACIELLO</t>
        </is>
      </c>
      <c r="E260" t="inlineStr">
        <is>
          <t>Alimentos</t>
        </is>
      </c>
      <c r="H260" t="n">
        <v>341.26</v>
      </c>
      <c r="J260" s="28" t="n">
        <v>45502</v>
      </c>
      <c r="K260" t="inlineStr">
        <is>
          <t>Pago</t>
        </is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341.26</v>
      </c>
      <c r="T260" s="28" t="n">
        <v>45502</v>
      </c>
      <c r="U260" s="28" t="n">
        <v>45502</v>
      </c>
      <c r="V260" t="n">
        <v>0</v>
      </c>
      <c r="W260" s="29" t="n"/>
      <c r="X260" s="29" t="n"/>
      <c r="Y260" t="n">
        <v>0</v>
      </c>
      <c r="Z260" s="29" t="n"/>
      <c r="AA260" s="29" t="n"/>
      <c r="AB260" t="n">
        <v>0</v>
      </c>
      <c r="AC260" s="29" t="n"/>
      <c r="AD260" s="29" t="n"/>
      <c r="AE260" t="n">
        <v>0</v>
      </c>
      <c r="AF260" s="29" t="n"/>
      <c r="AG260" s="29" t="n"/>
    </row>
    <row r="261">
      <c r="A261" t="n">
        <v>2127</v>
      </c>
      <c r="B261" t="n">
        <v>122</v>
      </c>
      <c r="C261" t="inlineStr">
        <is>
          <t>Arcos</t>
        </is>
      </c>
      <c r="D261" t="inlineStr">
        <is>
          <t>ZOOP TECNOLOGIA &amp; INSTITUICAO DE PAGAMENTO S.A</t>
        </is>
      </c>
      <c r="E261" t="inlineStr">
        <is>
          <t>Bilheteria</t>
        </is>
      </c>
      <c r="H261" t="n">
        <v>28.8</v>
      </c>
      <c r="J261" s="28" t="n">
        <v>45502</v>
      </c>
      <c r="K261" t="inlineStr">
        <is>
          <t>Pago</t>
        </is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28.8</v>
      </c>
      <c r="T261" s="28" t="n">
        <v>45502</v>
      </c>
      <c r="U261" s="28" t="n">
        <v>45502</v>
      </c>
      <c r="V261" t="n">
        <v>0</v>
      </c>
      <c r="W261" s="29" t="n"/>
      <c r="X261" s="29" t="n"/>
      <c r="Y261" t="n">
        <v>0</v>
      </c>
      <c r="Z261" s="29" t="n"/>
      <c r="AA261" s="29" t="n"/>
      <c r="AB261" t="n">
        <v>0</v>
      </c>
      <c r="AC261" s="29" t="n"/>
      <c r="AD261" s="29" t="n"/>
      <c r="AE261" t="n">
        <v>0</v>
      </c>
      <c r="AF261" s="29" t="n"/>
      <c r="AG261" s="29" t="n"/>
    </row>
    <row r="262">
      <c r="A262" t="n">
        <v>2128</v>
      </c>
      <c r="B262" t="n">
        <v>122</v>
      </c>
      <c r="C262" t="inlineStr">
        <is>
          <t>Arcos</t>
        </is>
      </c>
      <c r="D262" t="inlineStr">
        <is>
          <t>BNSP 2073 BAR E EVENTOS LTDA</t>
        </is>
      </c>
      <c r="E262" t="inlineStr">
        <is>
          <t>Reembolso</t>
        </is>
      </c>
      <c r="H262" t="n">
        <v>364.83</v>
      </c>
      <c r="J262" s="28" t="n">
        <v>45502</v>
      </c>
      <c r="K262" t="inlineStr">
        <is>
          <t>Pago</t>
        </is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364.83</v>
      </c>
      <c r="T262" s="28" t="n">
        <v>45502</v>
      </c>
      <c r="U262" s="28" t="n">
        <v>45502</v>
      </c>
      <c r="V262" t="n">
        <v>0</v>
      </c>
      <c r="W262" s="29" t="n"/>
      <c r="X262" s="29" t="n"/>
      <c r="Y262" t="n">
        <v>0</v>
      </c>
      <c r="Z262" s="29" t="n"/>
      <c r="AA262" s="29" t="n"/>
      <c r="AB262" t="n">
        <v>0</v>
      </c>
      <c r="AC262" s="29" t="n"/>
      <c r="AD262" s="29" t="n"/>
      <c r="AE262" t="n">
        <v>0</v>
      </c>
      <c r="AF262" s="29" t="n"/>
      <c r="AG262" s="29" t="n"/>
    </row>
    <row r="263">
      <c r="A263" t="n">
        <v>2143</v>
      </c>
      <c r="B263" t="n">
        <v>122</v>
      </c>
      <c r="C263" t="inlineStr">
        <is>
          <t>Arcos</t>
        </is>
      </c>
      <c r="D263" t="inlineStr">
        <is>
          <t>ARCOS BAR E RESTAURANTE LTDA</t>
        </is>
      </c>
      <c r="E263" t="inlineStr">
        <is>
          <t>Book Transfer</t>
        </is>
      </c>
      <c r="H263" t="n">
        <v>7450</v>
      </c>
      <c r="J263" s="28" t="n">
        <v>45503</v>
      </c>
      <c r="K263" t="inlineStr">
        <is>
          <t>Pago</t>
        </is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7450</v>
      </c>
      <c r="T263" s="28" t="n">
        <v>45503</v>
      </c>
      <c r="U263" s="28" t="n">
        <v>45503</v>
      </c>
      <c r="V263" t="n">
        <v>0</v>
      </c>
      <c r="W263" s="29" t="n"/>
      <c r="X263" s="29" t="n"/>
      <c r="Y263" t="n">
        <v>0</v>
      </c>
      <c r="Z263" s="29" t="n"/>
      <c r="AA263" s="29" t="n"/>
      <c r="AB263" t="n">
        <v>0</v>
      </c>
      <c r="AC263" s="29" t="n"/>
      <c r="AD263" s="29" t="n"/>
      <c r="AE263" t="n">
        <v>0</v>
      </c>
      <c r="AF263" s="29" t="n"/>
      <c r="AG263" s="29" t="n"/>
    </row>
    <row r="264">
      <c r="A264" t="n">
        <v>2149</v>
      </c>
      <c r="B264" t="n">
        <v>122</v>
      </c>
      <c r="C264" t="inlineStr">
        <is>
          <t>Arcos</t>
        </is>
      </c>
      <c r="D264" t="inlineStr">
        <is>
          <t>CIELO</t>
        </is>
      </c>
      <c r="E264" t="inlineStr">
        <is>
          <t>Voucher</t>
        </is>
      </c>
      <c r="H264" t="n">
        <v>4548.19</v>
      </c>
      <c r="J264" s="28" t="n">
        <v>45504</v>
      </c>
      <c r="K264" t="inlineStr">
        <is>
          <t>Pago</t>
        </is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4548.19</v>
      </c>
      <c r="T264" s="28" t="n">
        <v>45504</v>
      </c>
      <c r="U264" s="28" t="n">
        <v>45504</v>
      </c>
      <c r="V264" t="n">
        <v>0</v>
      </c>
      <c r="W264" s="29" t="n"/>
      <c r="X264" s="29" t="n"/>
      <c r="Y264" t="n">
        <v>0</v>
      </c>
      <c r="Z264" s="29" t="n"/>
      <c r="AA264" s="29" t="n"/>
      <c r="AB264" t="n">
        <v>0</v>
      </c>
      <c r="AC264" s="29" t="n"/>
      <c r="AD264" s="29" t="n"/>
      <c r="AE264" t="n">
        <v>0</v>
      </c>
      <c r="AF264" s="29" t="n"/>
      <c r="AG264" s="29" t="n"/>
    </row>
    <row r="265">
      <c r="A265" t="n">
        <v>2159</v>
      </c>
      <c r="B265" t="n">
        <v>122</v>
      </c>
      <c r="C265" t="inlineStr">
        <is>
          <t>Arcos</t>
        </is>
      </c>
      <c r="D265" t="inlineStr">
        <is>
          <t>ALELO</t>
        </is>
      </c>
      <c r="E265" t="inlineStr">
        <is>
          <t>Voucher</t>
        </is>
      </c>
      <c r="H265" t="n">
        <v>381.66</v>
      </c>
      <c r="J265" s="28" t="n">
        <v>45506</v>
      </c>
      <c r="K265" t="inlineStr">
        <is>
          <t>Pago</t>
        </is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381.66</v>
      </c>
      <c r="T265" s="28" t="n">
        <v>45506</v>
      </c>
      <c r="U265" s="28" t="n">
        <v>45506</v>
      </c>
      <c r="V265" t="n">
        <v>0</v>
      </c>
      <c r="W265" s="29" t="n"/>
      <c r="X265" s="29" t="n"/>
      <c r="Y265" t="n">
        <v>0</v>
      </c>
      <c r="Z265" s="29" t="n"/>
      <c r="AA265" s="29" t="n"/>
      <c r="AB265" t="n">
        <v>0</v>
      </c>
      <c r="AC265" s="29" t="n"/>
      <c r="AD265" s="29" t="n"/>
      <c r="AE265" t="n">
        <v>0</v>
      </c>
      <c r="AF265" s="29" t="n"/>
      <c r="AG265" s="29" t="n"/>
    </row>
    <row r="266">
      <c r="A266" t="n">
        <v>2163</v>
      </c>
      <c r="B266" t="n">
        <v>122</v>
      </c>
      <c r="C266" t="inlineStr">
        <is>
          <t>Arcos</t>
        </is>
      </c>
      <c r="D266" t="inlineStr">
        <is>
          <t>LIRIUM RECICLAGEM</t>
        </is>
      </c>
      <c r="E266" t="inlineStr">
        <is>
          <t>Coleta de Óleo</t>
        </is>
      </c>
      <c r="H266" t="n">
        <v>189</v>
      </c>
      <c r="J266" s="28" t="n">
        <v>45504</v>
      </c>
      <c r="K266" t="inlineStr">
        <is>
          <t>Pago</t>
        </is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189</v>
      </c>
      <c r="T266" s="28" t="n">
        <v>45534</v>
      </c>
      <c r="U266" s="28" t="n">
        <v>45510</v>
      </c>
      <c r="V266" t="n">
        <v>0</v>
      </c>
      <c r="W266" s="29" t="n"/>
      <c r="X266" s="29" t="n"/>
      <c r="Y266" t="n">
        <v>0</v>
      </c>
      <c r="Z266" s="29" t="n"/>
      <c r="AA266" s="29" t="n"/>
      <c r="AB266" t="n">
        <v>0</v>
      </c>
      <c r="AC266" s="29" t="n"/>
      <c r="AD266" s="29" t="n"/>
      <c r="AE266" t="n">
        <v>0</v>
      </c>
      <c r="AF266" s="29" t="n"/>
      <c r="AG266" s="29" t="n"/>
    </row>
    <row r="267">
      <c r="A267" t="n">
        <v>2164</v>
      </c>
      <c r="B267" t="n">
        <v>122</v>
      </c>
      <c r="C267" t="inlineStr">
        <is>
          <t>Arcos</t>
        </is>
      </c>
      <c r="D267" t="inlineStr">
        <is>
          <t>BAR BRAHMA - CENTRO</t>
        </is>
      </c>
      <c r="E267" t="inlineStr">
        <is>
          <t>Reembolso</t>
        </is>
      </c>
      <c r="H267" t="n">
        <v>150</v>
      </c>
      <c r="J267" s="28" t="n">
        <v>45505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150</v>
      </c>
      <c r="T267" s="28" t="n">
        <v>45523</v>
      </c>
      <c r="U267" s="29" t="n"/>
      <c r="V267" t="n">
        <v>0</v>
      </c>
      <c r="W267" s="29" t="n"/>
      <c r="X267" s="29" t="n"/>
      <c r="Y267" t="n">
        <v>0</v>
      </c>
      <c r="Z267" s="29" t="n"/>
      <c r="AA267" s="29" t="n"/>
      <c r="AB267" t="n">
        <v>0</v>
      </c>
      <c r="AC267" s="29" t="n"/>
      <c r="AD267" s="29" t="n"/>
      <c r="AE267" t="n">
        <v>0</v>
      </c>
      <c r="AF267" s="29" t="n"/>
      <c r="AG267" s="29" t="n"/>
    </row>
    <row r="268">
      <c r="A268" t="n">
        <v>2169</v>
      </c>
      <c r="B268" t="n">
        <v>122</v>
      </c>
      <c r="C268" t="inlineStr">
        <is>
          <t>Arcos</t>
        </is>
      </c>
      <c r="D268" t="inlineStr">
        <is>
          <t>PLUXEE BENEFICIOS BRASIL S.A. (SODEXO)</t>
        </is>
      </c>
      <c r="E268" t="inlineStr">
        <is>
          <t>Voucher</t>
        </is>
      </c>
      <c r="H268" t="n">
        <v>1547.88</v>
      </c>
      <c r="J268" s="28" t="n">
        <v>45506</v>
      </c>
      <c r="K268" t="inlineStr">
        <is>
          <t>Pago</t>
        </is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1547.88</v>
      </c>
      <c r="T268" s="28" t="n">
        <v>45506</v>
      </c>
      <c r="U268" s="28" t="n">
        <v>45506</v>
      </c>
      <c r="V268" t="n">
        <v>0</v>
      </c>
      <c r="W268" s="29" t="n"/>
      <c r="X268" s="29" t="n"/>
      <c r="Y268" t="n">
        <v>0</v>
      </c>
      <c r="Z268" s="29" t="n"/>
      <c r="AA268" s="29" t="n"/>
      <c r="AB268" t="n">
        <v>0</v>
      </c>
      <c r="AC268" s="29" t="n"/>
      <c r="AD268" s="29" t="n"/>
      <c r="AE268" t="n">
        <v>0</v>
      </c>
      <c r="AF268" s="29" t="n"/>
      <c r="AG268" s="29" t="n"/>
    </row>
    <row r="269">
      <c r="A269" t="n">
        <v>2170</v>
      </c>
      <c r="B269" t="n">
        <v>122</v>
      </c>
      <c r="C269" t="inlineStr">
        <is>
          <t>Arcos</t>
        </is>
      </c>
      <c r="D269" t="inlineStr">
        <is>
          <t>ALELO</t>
        </is>
      </c>
      <c r="E269" t="inlineStr">
        <is>
          <t>Voucher</t>
        </is>
      </c>
      <c r="H269" t="n">
        <v>207.18</v>
      </c>
      <c r="J269" s="28" t="n">
        <v>45506</v>
      </c>
      <c r="K269" t="inlineStr">
        <is>
          <t>Pago</t>
        </is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207.18</v>
      </c>
      <c r="T269" s="28" t="n">
        <v>45506</v>
      </c>
      <c r="U269" s="28" t="n">
        <v>45506</v>
      </c>
      <c r="V269" t="n">
        <v>0</v>
      </c>
      <c r="W269" s="29" t="n"/>
      <c r="X269" s="29" t="n"/>
      <c r="Y269" t="n">
        <v>0</v>
      </c>
      <c r="Z269" s="29" t="n"/>
      <c r="AA269" s="29" t="n"/>
      <c r="AB269" t="n">
        <v>0</v>
      </c>
      <c r="AC269" s="29" t="n"/>
      <c r="AD269" s="29" t="n"/>
      <c r="AE269" t="n">
        <v>0</v>
      </c>
      <c r="AF269" s="29" t="n"/>
      <c r="AG269" s="29" t="n"/>
    </row>
    <row r="270">
      <c r="A270" t="n">
        <v>2171</v>
      </c>
      <c r="B270" t="n">
        <v>122</v>
      </c>
      <c r="C270" t="inlineStr">
        <is>
          <t>Arcos</t>
        </is>
      </c>
      <c r="D270" t="inlineStr">
        <is>
          <t xml:space="preserve">HENRIQUE </t>
        </is>
      </c>
      <c r="E270" t="inlineStr">
        <is>
          <t>Alimentos</t>
        </is>
      </c>
      <c r="H270" t="n">
        <v>50.85</v>
      </c>
      <c r="J270" s="28" t="n">
        <v>45493</v>
      </c>
      <c r="K270" t="inlineStr">
        <is>
          <t>Pago</t>
        </is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50.85</v>
      </c>
      <c r="T270" s="28" t="n">
        <v>45506</v>
      </c>
      <c r="U270" s="28" t="n">
        <v>45506</v>
      </c>
      <c r="V270" t="n">
        <v>0</v>
      </c>
      <c r="W270" s="29" t="n"/>
      <c r="X270" s="29" t="n"/>
      <c r="Y270" t="n">
        <v>0</v>
      </c>
      <c r="Z270" s="29" t="n"/>
      <c r="AA270" s="29" t="n"/>
      <c r="AB270" t="n">
        <v>0</v>
      </c>
      <c r="AC270" s="29" t="n"/>
      <c r="AD270" s="29" t="n"/>
      <c r="AE270" t="n">
        <v>0</v>
      </c>
      <c r="AF270" s="29" t="n"/>
      <c r="AG270" s="29" t="n"/>
    </row>
    <row r="271">
      <c r="A271" t="n">
        <v>2172</v>
      </c>
      <c r="B271" t="n">
        <v>122</v>
      </c>
      <c r="C271" t="inlineStr">
        <is>
          <t>Arcos</t>
        </is>
      </c>
      <c r="D271" t="inlineStr">
        <is>
          <t>ZOOP TECNOLOGIA &amp; INSTITUICAO DE PAGAMENTO S.A</t>
        </is>
      </c>
      <c r="E271" t="inlineStr">
        <is>
          <t>Bilheteria</t>
        </is>
      </c>
      <c r="H271" t="n">
        <v>28.8</v>
      </c>
      <c r="J271" s="28" t="n">
        <v>45506</v>
      </c>
      <c r="K271" t="inlineStr">
        <is>
          <t>Pago</t>
        </is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28.8</v>
      </c>
      <c r="T271" s="28" t="n">
        <v>45506</v>
      </c>
      <c r="U271" s="28" t="n">
        <v>45506</v>
      </c>
      <c r="V271" t="n">
        <v>0</v>
      </c>
      <c r="W271" s="29" t="n"/>
      <c r="X271" s="29" t="n"/>
      <c r="Y271" t="n">
        <v>0</v>
      </c>
      <c r="Z271" s="29" t="n"/>
      <c r="AA271" s="29" t="n"/>
      <c r="AB271" t="n">
        <v>0</v>
      </c>
      <c r="AC271" s="29" t="n"/>
      <c r="AD271" s="29" t="n"/>
      <c r="AE271" t="n">
        <v>0</v>
      </c>
      <c r="AF271" s="29" t="n"/>
      <c r="AG271" s="29" t="n"/>
    </row>
    <row r="272">
      <c r="A272" t="n">
        <v>2173</v>
      </c>
      <c r="B272" t="n">
        <v>122</v>
      </c>
      <c r="C272" t="inlineStr">
        <is>
          <t>Arcos</t>
        </is>
      </c>
      <c r="D272" t="inlineStr">
        <is>
          <t>KZEMOS BRASIL EVENTOS LTDA</t>
        </is>
      </c>
      <c r="E272" t="inlineStr">
        <is>
          <t>Bilheteria</t>
        </is>
      </c>
      <c r="H272" t="n">
        <v>35766.95</v>
      </c>
      <c r="J272" s="28" t="n">
        <v>45504</v>
      </c>
      <c r="K272" t="inlineStr">
        <is>
          <t>Pago</t>
        </is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35766.95</v>
      </c>
      <c r="T272" s="28" t="n">
        <v>45535</v>
      </c>
      <c r="U272" s="28" t="n">
        <v>45513</v>
      </c>
      <c r="V272" t="n">
        <v>0</v>
      </c>
      <c r="W272" s="29" t="n"/>
      <c r="X272" s="29" t="n"/>
      <c r="Y272" t="n">
        <v>0</v>
      </c>
      <c r="Z272" s="29" t="n"/>
      <c r="AA272" s="29" t="n"/>
      <c r="AB272" t="n">
        <v>0</v>
      </c>
      <c r="AC272" s="29" t="n"/>
      <c r="AD272" s="29" t="n"/>
      <c r="AE272" t="n">
        <v>0</v>
      </c>
      <c r="AF272" s="29" t="n"/>
      <c r="AG272" s="29" t="n"/>
    </row>
    <row r="273">
      <c r="A273" t="n">
        <v>2174</v>
      </c>
      <c r="B273" t="n">
        <v>122</v>
      </c>
      <c r="C273" t="inlineStr">
        <is>
          <t>Arcos</t>
        </is>
      </c>
      <c r="D273" t="inlineStr">
        <is>
          <t>CIELO</t>
        </is>
      </c>
      <c r="E273" t="inlineStr">
        <is>
          <t>Voucher</t>
        </is>
      </c>
      <c r="H273" t="n">
        <v>5084.55</v>
      </c>
      <c r="J273" s="28" t="n">
        <v>45509</v>
      </c>
      <c r="K273" t="inlineStr">
        <is>
          <t>Pago</t>
        </is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5084.55</v>
      </c>
      <c r="T273" s="28" t="n">
        <v>45509</v>
      </c>
      <c r="U273" s="28" t="n">
        <v>45509</v>
      </c>
      <c r="V273" t="n">
        <v>0</v>
      </c>
      <c r="W273" s="29" t="n"/>
      <c r="X273" s="29" t="n"/>
      <c r="Y273" t="n">
        <v>0</v>
      </c>
      <c r="Z273" s="29" t="n"/>
      <c r="AA273" s="29" t="n"/>
      <c r="AB273" t="n">
        <v>0</v>
      </c>
      <c r="AC273" s="29" t="n"/>
      <c r="AD273" s="29" t="n"/>
      <c r="AE273" t="n">
        <v>0</v>
      </c>
      <c r="AF273" s="29" t="n"/>
      <c r="AG273" s="29" t="n"/>
    </row>
    <row r="274">
      <c r="A274" t="n">
        <v>2175</v>
      </c>
      <c r="B274" t="n">
        <v>122</v>
      </c>
      <c r="C274" t="inlineStr">
        <is>
          <t>Arcos</t>
        </is>
      </c>
      <c r="D274" t="inlineStr">
        <is>
          <t>ALELO</t>
        </is>
      </c>
      <c r="E274" t="inlineStr">
        <is>
          <t>Voucher</t>
        </is>
      </c>
      <c r="H274" t="n">
        <v>231.33</v>
      </c>
      <c r="J274" s="28" t="n">
        <v>45509</v>
      </c>
      <c r="K274" t="inlineStr">
        <is>
          <t>Pago</t>
        </is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231.33</v>
      </c>
      <c r="T274" s="28" t="n">
        <v>45509</v>
      </c>
      <c r="U274" s="28" t="n">
        <v>45509</v>
      </c>
      <c r="V274" t="n">
        <v>0</v>
      </c>
      <c r="W274" s="29" t="n"/>
      <c r="X274" s="29" t="n"/>
      <c r="Y274" t="n">
        <v>0</v>
      </c>
      <c r="Z274" s="29" t="n"/>
      <c r="AA274" s="29" t="n"/>
      <c r="AB274" t="n">
        <v>0</v>
      </c>
      <c r="AC274" s="29" t="n"/>
      <c r="AD274" s="29" t="n"/>
      <c r="AE274" t="n">
        <v>0</v>
      </c>
      <c r="AF274" s="29" t="n"/>
      <c r="AG274" s="29" t="n"/>
    </row>
    <row r="275">
      <c r="A275" t="n">
        <v>2176</v>
      </c>
      <c r="B275" t="n">
        <v>122</v>
      </c>
      <c r="C275" t="inlineStr">
        <is>
          <t>Arcos</t>
        </is>
      </c>
      <c r="D275" t="inlineStr">
        <is>
          <t>ZOOP TECNOLOGIA &amp; INSTITUICAO DE PAGAMENTO S.A</t>
        </is>
      </c>
      <c r="E275" t="inlineStr">
        <is>
          <t>Bilheteria</t>
        </is>
      </c>
      <c r="H275" t="n">
        <v>57.6</v>
      </c>
      <c r="J275" s="28" t="n">
        <v>45509</v>
      </c>
      <c r="K275" t="inlineStr">
        <is>
          <t>Pago</t>
        </is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57.6</v>
      </c>
      <c r="T275" s="28" t="n">
        <v>45509</v>
      </c>
      <c r="U275" s="28" t="n">
        <v>45509</v>
      </c>
      <c r="V275" t="n">
        <v>0</v>
      </c>
      <c r="W275" s="29" t="n"/>
      <c r="X275" s="29" t="n"/>
      <c r="Y275" t="n">
        <v>0</v>
      </c>
      <c r="Z275" s="29" t="n"/>
      <c r="AA275" s="29" t="n"/>
      <c r="AB275" t="n">
        <v>0</v>
      </c>
      <c r="AC275" s="29" t="n"/>
      <c r="AD275" s="29" t="n"/>
      <c r="AE275" t="n">
        <v>0</v>
      </c>
      <c r="AF275" s="29" t="n"/>
      <c r="AG275" s="29" t="n"/>
    </row>
    <row r="276">
      <c r="A276" t="n">
        <v>2177</v>
      </c>
      <c r="B276" t="n">
        <v>122</v>
      </c>
      <c r="C276" t="inlineStr">
        <is>
          <t>Arcos</t>
        </is>
      </c>
      <c r="D276" t="inlineStr">
        <is>
          <t xml:space="preserve">INVESTO </t>
        </is>
      </c>
      <c r="E276" t="inlineStr">
        <is>
          <t>Eventos</t>
        </is>
      </c>
      <c r="F276" t="n">
        <v>3514</v>
      </c>
      <c r="G276" t="inlineStr">
        <is>
          <t>HAPPY HOUR</t>
        </is>
      </c>
      <c r="H276" t="n">
        <v>29215</v>
      </c>
      <c r="J276" s="28" t="n">
        <v>45511</v>
      </c>
      <c r="K276" t="inlineStr">
        <is>
          <t>Pago</t>
        </is>
      </c>
      <c r="L276" t="n">
        <v>18900</v>
      </c>
      <c r="M276" t="n">
        <v>0</v>
      </c>
      <c r="N276" t="n">
        <v>0</v>
      </c>
      <c r="O276" t="n">
        <v>0</v>
      </c>
      <c r="P276" t="n">
        <v>6000</v>
      </c>
      <c r="Q276" t="n">
        <v>0</v>
      </c>
      <c r="R276" t="n">
        <v>4315</v>
      </c>
      <c r="S276" t="n">
        <v>29215</v>
      </c>
      <c r="T276" s="28" t="n">
        <v>45509</v>
      </c>
      <c r="U276" s="28" t="n">
        <v>45509</v>
      </c>
      <c r="V276" t="n">
        <v>0</v>
      </c>
      <c r="W276" s="29" t="n"/>
      <c r="X276" s="29" t="n"/>
      <c r="Y276" t="n">
        <v>0</v>
      </c>
      <c r="Z276" s="29" t="n"/>
      <c r="AA276" s="29" t="n"/>
      <c r="AB276" t="n">
        <v>0</v>
      </c>
      <c r="AC276" s="29" t="n"/>
      <c r="AD276" s="29" t="n"/>
      <c r="AE276" t="n">
        <v>0</v>
      </c>
      <c r="AF276" s="29" t="n"/>
      <c r="AG276" s="29" t="n"/>
    </row>
    <row r="277">
      <c r="A277" t="n">
        <v>2178</v>
      </c>
      <c r="B277" t="n">
        <v>122</v>
      </c>
      <c r="C277" t="inlineStr">
        <is>
          <t>Arcos</t>
        </is>
      </c>
      <c r="D277" t="inlineStr">
        <is>
          <t>Coolab Digital</t>
        </is>
      </c>
      <c r="E277" t="inlineStr">
        <is>
          <t>Eventos</t>
        </is>
      </c>
      <c r="F277" t="n">
        <v>3382</v>
      </c>
      <c r="G277" t="inlineStr">
        <is>
          <t xml:space="preserve">SHOOTING Givenchy </t>
        </is>
      </c>
      <c r="H277" t="n">
        <v>14079.6</v>
      </c>
      <c r="J277" s="28" t="n">
        <v>45502</v>
      </c>
      <c r="K277" t="inlineStr">
        <is>
          <t>Pago</t>
        </is>
      </c>
      <c r="L277" t="n">
        <v>0</v>
      </c>
      <c r="M277" t="n">
        <v>0</v>
      </c>
      <c r="N277" t="n">
        <v>0</v>
      </c>
      <c r="O277" t="n">
        <v>0</v>
      </c>
      <c r="P277" t="n">
        <v>12000</v>
      </c>
      <c r="Q277" t="n">
        <v>0</v>
      </c>
      <c r="R277" t="n">
        <v>2079.6</v>
      </c>
      <c r="S277" t="n">
        <v>14079.6</v>
      </c>
      <c r="T277" s="28" t="n">
        <v>45499</v>
      </c>
      <c r="U277" s="28" t="n">
        <v>45509</v>
      </c>
      <c r="V277" t="n">
        <v>0</v>
      </c>
      <c r="W277" s="29" t="n"/>
      <c r="X277" s="29" t="n"/>
      <c r="Y277" t="n">
        <v>0</v>
      </c>
      <c r="Z277" s="29" t="n"/>
      <c r="AA277" s="29" t="n"/>
      <c r="AB277" t="n">
        <v>0</v>
      </c>
      <c r="AC277" s="29" t="n"/>
      <c r="AD277" s="29" t="n"/>
      <c r="AE277" t="n">
        <v>0</v>
      </c>
      <c r="AF277" s="29" t="n"/>
      <c r="AG277" s="29" t="n"/>
    </row>
    <row r="278">
      <c r="A278" t="n">
        <v>2193</v>
      </c>
      <c r="B278" t="n">
        <v>122</v>
      </c>
      <c r="C278" t="inlineStr">
        <is>
          <t>Arcos</t>
        </is>
      </c>
      <c r="D278" t="inlineStr">
        <is>
          <t>CIELO</t>
        </is>
      </c>
      <c r="E278" t="inlineStr">
        <is>
          <t>Voucher</t>
        </is>
      </c>
      <c r="H278" t="n">
        <v>8016.34</v>
      </c>
      <c r="J278" s="28" t="n">
        <v>45510</v>
      </c>
      <c r="K278" t="inlineStr">
        <is>
          <t>Pago</t>
        </is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8016.34</v>
      </c>
      <c r="T278" s="28" t="n">
        <v>45510</v>
      </c>
      <c r="U278" s="28" t="n">
        <v>45510</v>
      </c>
      <c r="V278" t="n">
        <v>0</v>
      </c>
      <c r="W278" s="29" t="n"/>
      <c r="X278" s="29" t="n"/>
      <c r="Y278" t="n">
        <v>0</v>
      </c>
      <c r="Z278" s="29" t="n"/>
      <c r="AA278" s="29" t="n"/>
      <c r="AB278" t="n">
        <v>0</v>
      </c>
      <c r="AC278" s="29" t="n"/>
      <c r="AD278" s="29" t="n"/>
      <c r="AE278" t="n">
        <v>0</v>
      </c>
      <c r="AF278" s="29" t="n"/>
      <c r="AG278" s="29" t="n"/>
    </row>
    <row r="279">
      <c r="A279" t="n">
        <v>2194</v>
      </c>
      <c r="B279" t="n">
        <v>122</v>
      </c>
      <c r="C279" t="inlineStr">
        <is>
          <t>Arcos</t>
        </is>
      </c>
      <c r="D279" t="inlineStr">
        <is>
          <t>ALELO</t>
        </is>
      </c>
      <c r="E279" t="inlineStr">
        <is>
          <t>Voucher</t>
        </is>
      </c>
      <c r="H279" t="n">
        <v>169.56</v>
      </c>
      <c r="J279" s="28" t="n">
        <v>45510</v>
      </c>
      <c r="K279" t="inlineStr">
        <is>
          <t>Pago</t>
        </is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169.56</v>
      </c>
      <c r="T279" s="28" t="n">
        <v>45510</v>
      </c>
      <c r="U279" s="28" t="n">
        <v>45510</v>
      </c>
      <c r="V279" t="n">
        <v>0</v>
      </c>
      <c r="W279" s="29" t="n"/>
      <c r="X279" s="29" t="n"/>
      <c r="Y279" t="n">
        <v>0</v>
      </c>
      <c r="Z279" s="29" t="n"/>
      <c r="AA279" s="29" t="n"/>
      <c r="AB279" t="n">
        <v>0</v>
      </c>
      <c r="AC279" s="29" t="n"/>
      <c r="AD279" s="29" t="n"/>
      <c r="AE279" t="n">
        <v>0</v>
      </c>
      <c r="AF279" s="29" t="n"/>
      <c r="AG279" s="29" t="n"/>
    </row>
    <row r="280">
      <c r="A280" t="n">
        <v>2198</v>
      </c>
      <c r="B280" t="n">
        <v>122</v>
      </c>
      <c r="C280" t="inlineStr">
        <is>
          <t>Arcos</t>
        </is>
      </c>
      <c r="D280" t="inlineStr">
        <is>
          <t>ZOOP TECNOLOGIA &amp; INSTITUICAO DE PAGAMENTO S.A</t>
        </is>
      </c>
      <c r="E280" t="inlineStr">
        <is>
          <t>Bilheteria</t>
        </is>
      </c>
      <c r="H280" t="n">
        <v>86.40000000000001</v>
      </c>
      <c r="J280" s="28" t="n">
        <v>45511</v>
      </c>
      <c r="K280" t="inlineStr">
        <is>
          <t>Pago</t>
        </is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86.40000000000001</v>
      </c>
      <c r="T280" s="28" t="n">
        <v>45511</v>
      </c>
      <c r="U280" s="28" t="n">
        <v>45511</v>
      </c>
      <c r="V280" t="n">
        <v>0</v>
      </c>
      <c r="W280" s="29" t="n"/>
      <c r="X280" s="29" t="n"/>
      <c r="Y280" t="n">
        <v>0</v>
      </c>
      <c r="Z280" s="29" t="n"/>
      <c r="AA280" s="29" t="n"/>
      <c r="AB280" t="n">
        <v>0</v>
      </c>
      <c r="AC280" s="29" t="n"/>
      <c r="AD280" s="29" t="n"/>
      <c r="AE280" t="n">
        <v>0</v>
      </c>
      <c r="AF280" s="29" t="n"/>
      <c r="AG280" s="29" t="n"/>
    </row>
    <row r="281">
      <c r="A281" t="n">
        <v>2208</v>
      </c>
      <c r="B281" t="n">
        <v>122</v>
      </c>
      <c r="C281" t="inlineStr">
        <is>
          <t>Arcos</t>
        </is>
      </c>
      <c r="D281" t="inlineStr">
        <is>
          <t>CIELO</t>
        </is>
      </c>
      <c r="E281" t="inlineStr">
        <is>
          <t>Voucher</t>
        </is>
      </c>
      <c r="H281" t="n">
        <v>114.81</v>
      </c>
      <c r="J281" s="28" t="n">
        <v>45512</v>
      </c>
      <c r="K281" t="inlineStr">
        <is>
          <t>Pago</t>
        </is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114.81</v>
      </c>
      <c r="T281" s="28" t="n">
        <v>45512</v>
      </c>
      <c r="U281" s="28" t="n">
        <v>45512</v>
      </c>
      <c r="V281" t="n">
        <v>0</v>
      </c>
      <c r="W281" s="29" t="n"/>
      <c r="X281" s="29" t="n"/>
      <c r="Y281" t="n">
        <v>0</v>
      </c>
      <c r="Z281" s="29" t="n"/>
      <c r="AA281" s="29" t="n"/>
      <c r="AB281" t="n">
        <v>0</v>
      </c>
      <c r="AC281" s="29" t="n"/>
      <c r="AD281" s="29" t="n"/>
      <c r="AE281" t="n">
        <v>0</v>
      </c>
      <c r="AF281" s="29" t="n"/>
      <c r="AG281" s="29" t="n"/>
    </row>
    <row r="282">
      <c r="A282" t="n">
        <v>2209</v>
      </c>
      <c r="B282" t="n">
        <v>122</v>
      </c>
      <c r="C282" t="inlineStr">
        <is>
          <t>Arcos</t>
        </is>
      </c>
      <c r="D282" t="inlineStr">
        <is>
          <t>ALELO</t>
        </is>
      </c>
      <c r="E282" t="inlineStr">
        <is>
          <t>Voucher</t>
        </is>
      </c>
      <c r="H282" t="n">
        <v>183.2</v>
      </c>
      <c r="J282" s="28" t="n">
        <v>45512</v>
      </c>
      <c r="K282" t="inlineStr">
        <is>
          <t>Pago</t>
        </is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183.2</v>
      </c>
      <c r="T282" s="28" t="n">
        <v>45512</v>
      </c>
      <c r="U282" s="28" t="n">
        <v>45512</v>
      </c>
      <c r="V282" t="n">
        <v>0</v>
      </c>
      <c r="W282" s="29" t="n"/>
      <c r="X282" s="29" t="n"/>
      <c r="Y282" t="n">
        <v>0</v>
      </c>
      <c r="Z282" s="29" t="n"/>
      <c r="AA282" s="29" t="n"/>
      <c r="AB282" t="n">
        <v>0</v>
      </c>
      <c r="AC282" s="29" t="n"/>
      <c r="AD282" s="29" t="n"/>
      <c r="AE282" t="n">
        <v>0</v>
      </c>
      <c r="AF282" s="29" t="n"/>
      <c r="AG282" s="29" t="n"/>
    </row>
    <row r="283">
      <c r="A283" t="n">
        <v>2219</v>
      </c>
      <c r="B283" t="n">
        <v>122</v>
      </c>
      <c r="C283" t="inlineStr">
        <is>
          <t>Arcos</t>
        </is>
      </c>
      <c r="D283" t="inlineStr">
        <is>
          <t>CIELO</t>
        </is>
      </c>
      <c r="E283" t="inlineStr">
        <is>
          <t>Voucher</t>
        </is>
      </c>
      <c r="H283" t="n">
        <v>271.5</v>
      </c>
      <c r="J283" s="28" t="n">
        <v>45482</v>
      </c>
      <c r="K283" t="inlineStr">
        <is>
          <t>Pago</t>
        </is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271.5</v>
      </c>
      <c r="T283" s="28" t="n">
        <v>45482</v>
      </c>
      <c r="U283" s="28" t="n">
        <v>45482</v>
      </c>
      <c r="V283" t="n">
        <v>0</v>
      </c>
      <c r="W283" s="29" t="n"/>
      <c r="X283" s="29" t="n"/>
      <c r="Y283" t="n">
        <v>0</v>
      </c>
      <c r="Z283" s="29" t="n"/>
      <c r="AA283" s="29" t="n"/>
      <c r="AB283" t="n">
        <v>0</v>
      </c>
      <c r="AC283" s="29" t="n"/>
      <c r="AD283" s="29" t="n"/>
      <c r="AE283" t="n">
        <v>0</v>
      </c>
      <c r="AF283" s="29" t="n"/>
      <c r="AG283" s="29" t="n"/>
    </row>
    <row r="284">
      <c r="A284" t="n">
        <v>2223</v>
      </c>
      <c r="B284" t="n">
        <v>122</v>
      </c>
      <c r="C284" t="inlineStr">
        <is>
          <t>Arcos</t>
        </is>
      </c>
      <c r="D284" t="inlineStr">
        <is>
          <t>PLUXEE BENEFICIOS BRASIL S.A. (SODEXO)</t>
        </is>
      </c>
      <c r="E284" t="inlineStr">
        <is>
          <t>Voucher</t>
        </is>
      </c>
      <c r="H284" t="n">
        <v>833.21</v>
      </c>
      <c r="J284" s="28" t="n">
        <v>45513</v>
      </c>
      <c r="K284" t="inlineStr">
        <is>
          <t>Pago</t>
        </is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833.21</v>
      </c>
      <c r="T284" s="28" t="n">
        <v>45513</v>
      </c>
      <c r="U284" s="28" t="n">
        <v>45513</v>
      </c>
      <c r="V284" t="n">
        <v>0</v>
      </c>
      <c r="W284" s="29" t="n"/>
      <c r="X284" s="29" t="n"/>
      <c r="Y284" t="n">
        <v>0</v>
      </c>
      <c r="Z284" s="29" t="n"/>
      <c r="AA284" s="29" t="n"/>
      <c r="AB284" t="n">
        <v>0</v>
      </c>
      <c r="AC284" s="29" t="n"/>
      <c r="AD284" s="29" t="n"/>
      <c r="AE284" t="n">
        <v>0</v>
      </c>
      <c r="AF284" s="29" t="n"/>
      <c r="AG284" s="29" t="n"/>
    </row>
    <row r="285">
      <c r="A285" t="n">
        <v>2224</v>
      </c>
      <c r="B285" t="n">
        <v>122</v>
      </c>
      <c r="C285" t="inlineStr">
        <is>
          <t>Arcos</t>
        </is>
      </c>
      <c r="D285" t="inlineStr">
        <is>
          <t>ALELO</t>
        </is>
      </c>
      <c r="E285" t="inlineStr">
        <is>
          <t>Voucher</t>
        </is>
      </c>
      <c r="H285" t="n">
        <v>93.78</v>
      </c>
      <c r="J285" s="28" t="n">
        <v>45513</v>
      </c>
      <c r="K285" t="inlineStr">
        <is>
          <t>Pago</t>
        </is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93.78</v>
      </c>
      <c r="T285" s="28" t="n">
        <v>45513</v>
      </c>
      <c r="U285" s="28" t="n">
        <v>45513</v>
      </c>
      <c r="V285" t="n">
        <v>0</v>
      </c>
      <c r="W285" s="29" t="n"/>
      <c r="X285" s="29" t="n"/>
      <c r="Y285" t="n">
        <v>0</v>
      </c>
      <c r="Z285" s="29" t="n"/>
      <c r="AA285" s="29" t="n"/>
      <c r="AB285" t="n">
        <v>0</v>
      </c>
      <c r="AC285" s="29" t="n"/>
      <c r="AD285" s="29" t="n"/>
      <c r="AE285" t="n">
        <v>0</v>
      </c>
      <c r="AF285" s="29" t="n"/>
      <c r="AG285" s="29" t="n"/>
    </row>
    <row r="286">
      <c r="A286" t="n">
        <v>2225</v>
      </c>
      <c r="B286" t="n">
        <v>122</v>
      </c>
      <c r="C286" t="inlineStr">
        <is>
          <t>Arcos</t>
        </is>
      </c>
      <c r="D286" t="inlineStr">
        <is>
          <t>ZOOP TECNOLOGIA &amp; INSTITUICAO DE PAGAMENTO S.A</t>
        </is>
      </c>
      <c r="E286" t="inlineStr">
        <is>
          <t>Bilheteria</t>
        </is>
      </c>
      <c r="H286" t="n">
        <v>86.40000000000001</v>
      </c>
      <c r="J286" s="28" t="n">
        <v>45513</v>
      </c>
      <c r="K286" t="inlineStr">
        <is>
          <t>Pago</t>
        </is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86.40000000000001</v>
      </c>
      <c r="T286" s="28" t="n">
        <v>45513</v>
      </c>
      <c r="U286" s="28" t="n">
        <v>45513</v>
      </c>
      <c r="V286" t="n">
        <v>0</v>
      </c>
      <c r="W286" s="29" t="n"/>
      <c r="X286" s="29" t="n"/>
      <c r="Y286" t="n">
        <v>0</v>
      </c>
      <c r="Z286" s="29" t="n"/>
      <c r="AA286" s="29" t="n"/>
      <c r="AB286" t="n">
        <v>0</v>
      </c>
      <c r="AC286" s="29" t="n"/>
      <c r="AD286" s="29" t="n"/>
      <c r="AE286" t="n">
        <v>0</v>
      </c>
      <c r="AF286" s="29" t="n"/>
      <c r="AG286" s="29" t="n"/>
    </row>
    <row r="287">
      <c r="A287" t="n">
        <v>2235</v>
      </c>
      <c r="B287" t="n">
        <v>122</v>
      </c>
      <c r="C287" t="inlineStr">
        <is>
          <t>Arcos</t>
        </is>
      </c>
      <c r="D287" t="inlineStr">
        <is>
          <t>ALELO</t>
        </is>
      </c>
      <c r="E287" t="inlineStr">
        <is>
          <t>Voucher</t>
        </is>
      </c>
      <c r="H287" t="n">
        <v>1228.38</v>
      </c>
      <c r="J287" s="28" t="n">
        <v>45516</v>
      </c>
      <c r="K287" t="inlineStr">
        <is>
          <t>Pago</t>
        </is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1228.38</v>
      </c>
      <c r="T287" s="28" t="n">
        <v>45516</v>
      </c>
      <c r="U287" s="28" t="n">
        <v>45516</v>
      </c>
      <c r="V287" t="n">
        <v>0</v>
      </c>
      <c r="W287" s="29" t="n"/>
      <c r="X287" s="29" t="n"/>
      <c r="Y287" t="n">
        <v>0</v>
      </c>
      <c r="Z287" s="29" t="n"/>
      <c r="AA287" s="29" t="n"/>
      <c r="AB287" t="n">
        <v>0</v>
      </c>
      <c r="AC287" s="29" t="n"/>
      <c r="AD287" s="29" t="n"/>
      <c r="AE287" t="n">
        <v>0</v>
      </c>
      <c r="AF287" s="29" t="n"/>
      <c r="AG287" s="29" t="n"/>
    </row>
    <row r="288">
      <c r="A288" t="n">
        <v>2236</v>
      </c>
      <c r="B288" t="n">
        <v>122</v>
      </c>
      <c r="C288" t="inlineStr">
        <is>
          <t>Arcos</t>
        </is>
      </c>
      <c r="D288" t="inlineStr">
        <is>
          <t>ZOOP TECNOLOGIA &amp; INSTITUICAO DE PAGAMENTO S.A</t>
        </is>
      </c>
      <c r="E288" t="inlineStr">
        <is>
          <t>Bilheteria</t>
        </is>
      </c>
      <c r="H288" t="n">
        <v>86.40000000000001</v>
      </c>
      <c r="J288" s="28" t="n">
        <v>45516</v>
      </c>
      <c r="K288" t="inlineStr">
        <is>
          <t>Pago</t>
        </is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86.40000000000001</v>
      </c>
      <c r="T288" s="28" t="n">
        <v>45516</v>
      </c>
      <c r="U288" s="28" t="n">
        <v>45516</v>
      </c>
      <c r="V288" t="n">
        <v>0</v>
      </c>
      <c r="W288" s="29" t="n"/>
      <c r="X288" s="29" t="n"/>
      <c r="Y288" t="n">
        <v>0</v>
      </c>
      <c r="Z288" s="29" t="n"/>
      <c r="AA288" s="29" t="n"/>
      <c r="AB288" t="n">
        <v>0</v>
      </c>
      <c r="AC288" s="29" t="n"/>
      <c r="AD288" s="29" t="n"/>
      <c r="AE288" t="n">
        <v>0</v>
      </c>
      <c r="AF288" s="29" t="n"/>
      <c r="AG288" s="29" t="n"/>
    </row>
    <row r="289">
      <c r="A289" t="n">
        <v>2243</v>
      </c>
      <c r="B289" t="n">
        <v>122</v>
      </c>
      <c r="C289" t="inlineStr">
        <is>
          <t>Arcos</t>
        </is>
      </c>
      <c r="D289" t="inlineStr">
        <is>
          <t>CIELO</t>
        </is>
      </c>
      <c r="E289" t="inlineStr">
        <is>
          <t>Voucher</t>
        </is>
      </c>
      <c r="H289" t="n">
        <v>22.83</v>
      </c>
      <c r="J289" s="28" t="n">
        <v>45517</v>
      </c>
      <c r="K289" t="inlineStr">
        <is>
          <t>Pago</t>
        </is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22.83</v>
      </c>
      <c r="T289" s="28" t="n">
        <v>45517</v>
      </c>
      <c r="U289" s="28" t="n">
        <v>45517</v>
      </c>
      <c r="V289" t="n">
        <v>0</v>
      </c>
      <c r="W289" s="29" t="n"/>
      <c r="X289" s="29" t="n"/>
      <c r="Y289" t="n">
        <v>0</v>
      </c>
      <c r="Z289" s="29" t="n"/>
      <c r="AA289" s="29" t="n"/>
      <c r="AB289" t="n">
        <v>0</v>
      </c>
      <c r="AC289" s="29" t="n"/>
      <c r="AD289" s="29" t="n"/>
      <c r="AE289" t="n">
        <v>0</v>
      </c>
      <c r="AF289" s="29" t="n"/>
      <c r="AG289" s="29" t="n"/>
    </row>
    <row r="290">
      <c r="A290" t="n">
        <v>2244</v>
      </c>
      <c r="B290" t="n">
        <v>122</v>
      </c>
      <c r="C290" t="inlineStr">
        <is>
          <t>Arcos</t>
        </is>
      </c>
      <c r="D290" t="inlineStr">
        <is>
          <t>ALELO</t>
        </is>
      </c>
      <c r="E290" t="inlineStr">
        <is>
          <t>Voucher</t>
        </is>
      </c>
      <c r="H290" t="n">
        <v>139.58</v>
      </c>
      <c r="J290" s="28" t="n">
        <v>45517</v>
      </c>
      <c r="K290" t="inlineStr">
        <is>
          <t>Pago</t>
        </is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139.58</v>
      </c>
      <c r="T290" s="28" t="n">
        <v>45517</v>
      </c>
      <c r="U290" s="28" t="n">
        <v>45517</v>
      </c>
      <c r="V290" t="n">
        <v>0</v>
      </c>
      <c r="W290" s="29" t="n"/>
      <c r="X290" s="29" t="n"/>
      <c r="Y290" t="n">
        <v>0</v>
      </c>
      <c r="Z290" s="29" t="n"/>
      <c r="AA290" s="29" t="n"/>
      <c r="AB290" t="n">
        <v>0</v>
      </c>
      <c r="AC290" s="29" t="n"/>
      <c r="AD290" s="29" t="n"/>
      <c r="AE290" t="n">
        <v>0</v>
      </c>
      <c r="AF290" s="29" t="n"/>
      <c r="AG290" s="29" t="n"/>
    </row>
    <row r="291">
      <c r="A291" t="n">
        <v>2245</v>
      </c>
      <c r="B291" t="n">
        <v>122</v>
      </c>
      <c r="C291" t="inlineStr">
        <is>
          <t>Arcos</t>
        </is>
      </c>
      <c r="D291" t="inlineStr">
        <is>
          <t>ZOOP TECNOLOGIA &amp; INSTITUICAO DE PAGAMENTO S.A</t>
        </is>
      </c>
      <c r="E291" t="inlineStr">
        <is>
          <t>Bilheteria</t>
        </is>
      </c>
      <c r="H291" t="n">
        <v>28.8</v>
      </c>
      <c r="J291" s="28" t="n">
        <v>45518</v>
      </c>
      <c r="K291" t="inlineStr">
        <is>
          <t>Pago</t>
        </is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28.8</v>
      </c>
      <c r="T291" s="28" t="n">
        <v>45518</v>
      </c>
      <c r="U291" s="28" t="n">
        <v>45518</v>
      </c>
      <c r="V291" t="n">
        <v>0</v>
      </c>
      <c r="W291" s="29" t="n"/>
      <c r="X291" s="29" t="n"/>
      <c r="Y291" t="n">
        <v>0</v>
      </c>
      <c r="Z291" s="29" t="n"/>
      <c r="AA291" s="29" t="n"/>
      <c r="AB291" t="n">
        <v>0</v>
      </c>
      <c r="AC291" s="29" t="n"/>
      <c r="AD291" s="29" t="n"/>
      <c r="AE291" t="n">
        <v>0</v>
      </c>
      <c r="AF291" s="29" t="n"/>
      <c r="AG291" s="29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ID_Receita</t>
        </is>
      </c>
      <c r="B1" t="inlineStr">
        <is>
          <t>ID_Loja</t>
        </is>
      </c>
      <c r="C1" t="inlineStr">
        <is>
          <t>Loja</t>
        </is>
      </c>
      <c r="D1" t="inlineStr">
        <is>
          <t>Cliente</t>
        </is>
      </c>
      <c r="E1" t="inlineStr">
        <is>
          <t>Data_Vencimento</t>
        </is>
      </c>
      <c r="F1" t="inlineStr">
        <is>
          <t>Data_Recebimento</t>
        </is>
      </c>
      <c r="G1" t="inlineStr">
        <is>
          <t>Valor_Parcela</t>
        </is>
      </c>
      <c r="H1" t="inlineStr">
        <is>
          <t>Data_Ocorrencia</t>
        </is>
      </c>
      <c r="I1" t="inlineStr">
        <is>
          <t>Categoria_Class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ID_Despesa</t>
        </is>
      </c>
      <c r="B1" t="inlineStr">
        <is>
          <t>FK_Despesa_Teknisa</t>
        </is>
      </c>
      <c r="C1" t="inlineStr">
        <is>
          <t>ID_Loja</t>
        </is>
      </c>
      <c r="D1" t="inlineStr">
        <is>
          <t>Casa</t>
        </is>
      </c>
      <c r="E1" t="inlineStr">
        <is>
          <t>Fornecedor_Razao_Social</t>
        </is>
      </c>
      <c r="F1" t="inlineStr">
        <is>
          <t>Valor</t>
        </is>
      </c>
      <c r="G1" t="inlineStr">
        <is>
          <t>Data_Vencimento</t>
        </is>
      </c>
      <c r="H1" t="inlineStr">
        <is>
          <t>Previsao_Pgto</t>
        </is>
      </c>
      <c r="I1" t="inlineStr">
        <is>
          <t>Realizacao_Pgto</t>
        </is>
      </c>
      <c r="J1" t="inlineStr">
        <is>
          <t>Data_Competencia</t>
        </is>
      </c>
      <c r="K1" t="inlineStr">
        <is>
          <t>Data_Lancamento</t>
        </is>
      </c>
      <c r="L1" t="inlineStr">
        <is>
          <t>Forma_Pagamento</t>
        </is>
      </c>
      <c r="M1" t="inlineStr">
        <is>
          <t>Class_Cont_1</t>
        </is>
      </c>
      <c r="N1" t="inlineStr">
        <is>
          <t>Class_Cont_2</t>
        </is>
      </c>
      <c r="O1" t="inlineStr">
        <is>
          <t>Ano_Semana_Vencimento</t>
        </is>
      </c>
      <c r="P1" t="inlineStr">
        <is>
          <t>Status_Conf_Document</t>
        </is>
      </c>
      <c r="Q1" t="inlineStr">
        <is>
          <t>Status_Aprov_Diret</t>
        </is>
      </c>
      <c r="R1" t="inlineStr">
        <is>
          <t>Status_Aprov_Caixa</t>
        </is>
      </c>
      <c r="S1" t="inlineStr">
        <is>
          <t>Status_Pgto</t>
        </is>
      </c>
    </row>
    <row r="2">
      <c r="A2" t="n">
        <v>67952</v>
      </c>
      <c r="C2" t="n">
        <v>122</v>
      </c>
      <c r="D2" t="inlineStr">
        <is>
          <t>Arcos</t>
        </is>
      </c>
      <c r="E2" t="inlineStr">
        <is>
          <t xml:space="preserve"> FAMIGERADA COMERCIO E EXPORTACAO DE BEBIDAS LTDA</t>
        </is>
      </c>
      <c r="F2" t="n">
        <v>780</v>
      </c>
      <c r="G2" s="29" t="n">
        <v>45519</v>
      </c>
      <c r="H2" s="29" t="n">
        <v>45518</v>
      </c>
      <c r="I2" s="29" t="n">
        <v>45518</v>
      </c>
      <c r="J2" s="29" t="n">
        <v>45498</v>
      </c>
      <c r="K2" s="29" t="n">
        <v>45504</v>
      </c>
      <c r="L2" t="inlineStr">
        <is>
          <t>Boleto Bancário</t>
        </is>
      </c>
      <c r="M2" t="inlineStr">
        <is>
          <t>INSUMOS</t>
        </is>
      </c>
      <c r="N2" t="inlineStr">
        <is>
          <t>BEBIDAS</t>
        </is>
      </c>
      <c r="O2" t="inlineStr">
        <is>
          <t>2024-33</t>
        </is>
      </c>
      <c r="P2" t="inlineStr">
        <is>
          <t>Documentação Aprovada</t>
        </is>
      </c>
      <c r="Q2" t="inlineStr">
        <is>
          <t>Aprovado Diretoria</t>
        </is>
      </c>
      <c r="R2" t="inlineStr">
        <is>
          <t>Aprovado Caixa</t>
        </is>
      </c>
      <c r="S2" t="inlineStr">
        <is>
          <t>Pago</t>
        </is>
      </c>
    </row>
    <row r="3">
      <c r="A3" t="n">
        <v>68351</v>
      </c>
      <c r="C3" t="n">
        <v>122</v>
      </c>
      <c r="D3" t="inlineStr">
        <is>
          <t>Arcos</t>
        </is>
      </c>
      <c r="E3" t="inlineStr">
        <is>
          <t xml:space="preserve">PASTIFICIO MESA III INDUSTRIA DE MASSAS LTDA </t>
        </is>
      </c>
      <c r="F3" t="n">
        <v>466</v>
      </c>
      <c r="G3" s="29" t="n">
        <v>45519</v>
      </c>
      <c r="H3" s="29" t="n">
        <v>45518</v>
      </c>
      <c r="I3" s="29" t="n">
        <v>45518</v>
      </c>
      <c r="J3" s="29" t="n">
        <v>45504</v>
      </c>
      <c r="K3" s="29" t="n">
        <v>45506</v>
      </c>
      <c r="L3" t="inlineStr">
        <is>
          <t>Boleto Bancário</t>
        </is>
      </c>
      <c r="O3" t="inlineStr">
        <is>
          <t>2024-33</t>
        </is>
      </c>
      <c r="P3" t="inlineStr">
        <is>
          <t>Documentação Aprovada</t>
        </is>
      </c>
      <c r="Q3" t="inlineStr">
        <is>
          <t>Aprovado Diretoria</t>
        </is>
      </c>
      <c r="R3" t="inlineStr">
        <is>
          <t>Aprovado Caixa</t>
        </is>
      </c>
      <c r="S3" t="inlineStr">
        <is>
          <t>Pago</t>
        </is>
      </c>
    </row>
    <row r="4">
      <c r="A4" t="n">
        <v>68521</v>
      </c>
      <c r="C4" t="n">
        <v>122</v>
      </c>
      <c r="D4" t="inlineStr">
        <is>
          <t>Arcos</t>
        </is>
      </c>
      <c r="E4" t="inlineStr">
        <is>
          <t>NA MORADA INDUSTRIA E COMERCIO LTDA</t>
        </is>
      </c>
      <c r="F4" t="n">
        <v>935.08</v>
      </c>
      <c r="G4" s="29" t="n">
        <v>45519</v>
      </c>
      <c r="H4" s="29" t="n">
        <v>45518</v>
      </c>
      <c r="I4" s="29" t="n">
        <v>45518</v>
      </c>
      <c r="J4" s="29" t="n">
        <v>45504</v>
      </c>
      <c r="K4" s="29" t="n">
        <v>45506</v>
      </c>
      <c r="L4" t="inlineStr">
        <is>
          <t>Boleto Bancário</t>
        </is>
      </c>
      <c r="O4" t="inlineStr">
        <is>
          <t>2024-33</t>
        </is>
      </c>
      <c r="P4" t="inlineStr">
        <is>
          <t>Documentação Aprovada</t>
        </is>
      </c>
      <c r="Q4" t="inlineStr">
        <is>
          <t>Aprovado Diretoria</t>
        </is>
      </c>
      <c r="R4" t="inlineStr">
        <is>
          <t>Aprovado Caixa</t>
        </is>
      </c>
      <c r="S4" t="inlineStr">
        <is>
          <t>Pago</t>
        </is>
      </c>
    </row>
    <row r="5">
      <c r="A5" t="n">
        <v>68523</v>
      </c>
      <c r="C5" t="n">
        <v>122</v>
      </c>
      <c r="D5" t="inlineStr">
        <is>
          <t>Arcos</t>
        </is>
      </c>
      <c r="E5" t="inlineStr">
        <is>
          <t>MURILLO S- DUARTE COMERCIAL LTDA</t>
        </is>
      </c>
      <c r="F5" t="n">
        <v>1072.4</v>
      </c>
      <c r="G5" s="29" t="n">
        <v>45519</v>
      </c>
      <c r="H5" s="29" t="n">
        <v>45518</v>
      </c>
      <c r="I5" s="29" t="n">
        <v>45518</v>
      </c>
      <c r="J5" s="29" t="n">
        <v>45503</v>
      </c>
      <c r="K5" s="29" t="n">
        <v>45506</v>
      </c>
      <c r="L5" t="inlineStr">
        <is>
          <t>Boleto Bancário</t>
        </is>
      </c>
      <c r="O5" t="inlineStr">
        <is>
          <t>2024-33</t>
        </is>
      </c>
      <c r="P5" t="inlineStr">
        <is>
          <t>Documentação Aprovada</t>
        </is>
      </c>
      <c r="Q5" t="inlineStr">
        <is>
          <t>Aprovado Diretoria</t>
        </is>
      </c>
      <c r="R5" t="inlineStr">
        <is>
          <t>Aprovado Caixa</t>
        </is>
      </c>
      <c r="S5" t="inlineStr">
        <is>
          <t>Pago</t>
        </is>
      </c>
    </row>
    <row r="6">
      <c r="A6" t="n">
        <v>68531</v>
      </c>
      <c r="C6" t="n">
        <v>122</v>
      </c>
      <c r="D6" t="inlineStr">
        <is>
          <t>Arcos</t>
        </is>
      </c>
      <c r="E6" t="inlineStr">
        <is>
          <t xml:space="preserve">HORTIFRUTI DO CHEF LTDA </t>
        </is>
      </c>
      <c r="F6" t="n">
        <v>294.3</v>
      </c>
      <c r="G6" s="29" t="n">
        <v>45519</v>
      </c>
      <c r="H6" s="29" t="n">
        <v>45518</v>
      </c>
      <c r="I6" s="29" t="n">
        <v>45518</v>
      </c>
      <c r="J6" s="29" t="n">
        <v>45504</v>
      </c>
      <c r="K6" s="29" t="n">
        <v>45506</v>
      </c>
      <c r="L6" t="inlineStr">
        <is>
          <t>Boleto Bancário</t>
        </is>
      </c>
      <c r="O6" t="inlineStr">
        <is>
          <t>2024-33</t>
        </is>
      </c>
      <c r="P6" t="inlineStr">
        <is>
          <t>Documentação Aprovada</t>
        </is>
      </c>
      <c r="Q6" t="inlineStr">
        <is>
          <t>Aprovado Diretoria</t>
        </is>
      </c>
      <c r="R6" t="inlineStr">
        <is>
          <t>Aprovado Caixa</t>
        </is>
      </c>
      <c r="S6" t="inlineStr">
        <is>
          <t>Pago</t>
        </is>
      </c>
    </row>
    <row r="7">
      <c r="A7" t="n">
        <v>68532</v>
      </c>
      <c r="C7" t="n">
        <v>122</v>
      </c>
      <c r="D7" t="inlineStr">
        <is>
          <t>Arcos</t>
        </is>
      </c>
      <c r="E7" t="inlineStr">
        <is>
          <t>T F CIUFF HORTIFRUTI LTDA</t>
        </is>
      </c>
      <c r="F7" t="n">
        <v>987.85</v>
      </c>
      <c r="G7" s="29" t="n">
        <v>45519</v>
      </c>
      <c r="H7" s="29" t="n">
        <v>45518</v>
      </c>
      <c r="I7" s="29" t="n">
        <v>45518</v>
      </c>
      <c r="J7" s="29" t="n">
        <v>45504</v>
      </c>
      <c r="K7" s="29" t="n">
        <v>45506</v>
      </c>
      <c r="L7" t="inlineStr">
        <is>
          <t>Boleto Bancário</t>
        </is>
      </c>
      <c r="O7" t="inlineStr">
        <is>
          <t>2024-33</t>
        </is>
      </c>
      <c r="P7" t="inlineStr">
        <is>
          <t>Documentação Aprovada</t>
        </is>
      </c>
      <c r="Q7" t="inlineStr">
        <is>
          <t>Aprovado Diretoria</t>
        </is>
      </c>
      <c r="R7" t="inlineStr">
        <is>
          <t>Aprovado Caixa</t>
        </is>
      </c>
      <c r="S7" t="inlineStr">
        <is>
          <t>Pago</t>
        </is>
      </c>
    </row>
    <row r="8">
      <c r="A8" t="n">
        <v>68537</v>
      </c>
      <c r="C8" t="n">
        <v>122</v>
      </c>
      <c r="D8" t="inlineStr">
        <is>
          <t>Arcos</t>
        </is>
      </c>
      <c r="E8" t="inlineStr">
        <is>
          <t>HORTIFRUTIGRANJEIRO RODRIGUES LTDA</t>
        </is>
      </c>
      <c r="F8" t="n">
        <v>355.5</v>
      </c>
      <c r="G8" s="29" t="n">
        <v>45519</v>
      </c>
      <c r="H8" s="29" t="n">
        <v>45518</v>
      </c>
      <c r="I8" s="29" t="n">
        <v>45518</v>
      </c>
      <c r="J8" s="29" t="n">
        <v>45504</v>
      </c>
      <c r="K8" s="29" t="n">
        <v>45506</v>
      </c>
      <c r="L8" t="inlineStr">
        <is>
          <t>Boleto Bancário</t>
        </is>
      </c>
      <c r="O8" t="inlineStr">
        <is>
          <t>2024-33</t>
        </is>
      </c>
      <c r="P8" t="inlineStr">
        <is>
          <t>Documentação Aprovada</t>
        </is>
      </c>
      <c r="Q8" t="inlineStr">
        <is>
          <t>Aprovado Diretoria</t>
        </is>
      </c>
      <c r="R8" t="inlineStr">
        <is>
          <t>Aprovado Caixa</t>
        </is>
      </c>
      <c r="S8" t="inlineStr">
        <is>
          <t>Pago</t>
        </is>
      </c>
    </row>
    <row r="9">
      <c r="A9" t="n">
        <v>69316</v>
      </c>
      <c r="C9" t="n">
        <v>122</v>
      </c>
      <c r="D9" t="inlineStr">
        <is>
          <t>Arcos</t>
        </is>
      </c>
      <c r="E9" t="inlineStr">
        <is>
          <t>PSS - CENTRAL DA LIMPEZA LTDA</t>
        </is>
      </c>
      <c r="F9" t="n">
        <v>787.2</v>
      </c>
      <c r="G9" s="29" t="n">
        <v>45519</v>
      </c>
      <c r="H9" s="29" t="n">
        <v>45518</v>
      </c>
      <c r="I9" s="29" t="n">
        <v>45518</v>
      </c>
      <c r="J9" s="29" t="n">
        <v>45505</v>
      </c>
      <c r="K9" s="29" t="n">
        <v>45511</v>
      </c>
      <c r="L9" t="inlineStr">
        <is>
          <t>Boleto Bancário</t>
        </is>
      </c>
      <c r="O9" t="inlineStr">
        <is>
          <t>2024-33</t>
        </is>
      </c>
      <c r="P9" t="inlineStr">
        <is>
          <t>Documentação Aprovada</t>
        </is>
      </c>
      <c r="Q9" t="inlineStr">
        <is>
          <t>Aprovado Diretoria</t>
        </is>
      </c>
      <c r="R9" t="inlineStr">
        <is>
          <t>Aprovado Caixa</t>
        </is>
      </c>
      <c r="S9" t="inlineStr">
        <is>
          <t>Pago</t>
        </is>
      </c>
    </row>
    <row r="10">
      <c r="A10" t="n">
        <v>69317</v>
      </c>
      <c r="C10" t="n">
        <v>122</v>
      </c>
      <c r="D10" t="inlineStr">
        <is>
          <t>Arcos</t>
        </is>
      </c>
      <c r="E10" t="inlineStr">
        <is>
          <t xml:space="preserve">HORTIFRUTI DO CHEF LTDA </t>
        </is>
      </c>
      <c r="F10" t="n">
        <v>781.4</v>
      </c>
      <c r="G10" s="29" t="n">
        <v>45521</v>
      </c>
      <c r="H10" s="29" t="n">
        <v>45518</v>
      </c>
      <c r="I10" s="29" t="n">
        <v>45518</v>
      </c>
      <c r="J10" s="29" t="n">
        <v>45506</v>
      </c>
      <c r="K10" s="29" t="n">
        <v>45511</v>
      </c>
      <c r="L10" t="inlineStr">
        <is>
          <t>Boleto Bancário</t>
        </is>
      </c>
      <c r="O10" t="inlineStr">
        <is>
          <t>2024-33</t>
        </is>
      </c>
      <c r="P10" t="inlineStr">
        <is>
          <t>Documentação Aprovada</t>
        </is>
      </c>
      <c r="Q10" t="inlineStr">
        <is>
          <t>Aprovado Diretoria</t>
        </is>
      </c>
      <c r="R10" t="inlineStr">
        <is>
          <t>Aprovado Caixa</t>
        </is>
      </c>
      <c r="S10" t="inlineStr">
        <is>
          <t>Pago</t>
        </is>
      </c>
    </row>
    <row r="11">
      <c r="A11" t="n">
        <v>69323</v>
      </c>
      <c r="C11" t="n">
        <v>122</v>
      </c>
      <c r="D11" t="inlineStr">
        <is>
          <t>Arcos</t>
        </is>
      </c>
      <c r="E11" t="inlineStr">
        <is>
          <t>BATARD PADARIA ARTESANAL LTDA</t>
        </is>
      </c>
      <c r="F11" t="n">
        <v>1015</v>
      </c>
      <c r="G11" s="29" t="n">
        <v>45522</v>
      </c>
      <c r="H11" s="29" t="n">
        <v>45518</v>
      </c>
      <c r="I11" s="29" t="n">
        <v>45518</v>
      </c>
      <c r="J11" s="29" t="n">
        <v>45506</v>
      </c>
      <c r="K11" s="29" t="n">
        <v>45511</v>
      </c>
      <c r="L11" t="inlineStr">
        <is>
          <t>Boleto Bancário</t>
        </is>
      </c>
      <c r="M11" t="inlineStr">
        <is>
          <t>INSUMOS</t>
        </is>
      </c>
      <c r="N11" t="inlineStr">
        <is>
          <t>ALIMENTOS</t>
        </is>
      </c>
      <c r="O11" t="inlineStr">
        <is>
          <t>2024-33</t>
        </is>
      </c>
      <c r="P11" t="inlineStr">
        <is>
          <t>Documentação Aprovada</t>
        </is>
      </c>
      <c r="Q11" t="inlineStr">
        <is>
          <t>Aprovado Diretoria</t>
        </is>
      </c>
      <c r="R11" t="inlineStr">
        <is>
          <t>Aprovado Caixa</t>
        </is>
      </c>
      <c r="S11" t="inlineStr">
        <is>
          <t>Pago</t>
        </is>
      </c>
    </row>
    <row r="12">
      <c r="A12" t="n">
        <v>69325</v>
      </c>
      <c r="C12" t="n">
        <v>122</v>
      </c>
      <c r="D12" t="inlineStr">
        <is>
          <t>Arcos</t>
        </is>
      </c>
      <c r="E12" t="inlineStr">
        <is>
          <t>BB DISTRIBUIDORA DE CARNES LTDA</t>
        </is>
      </c>
      <c r="F12" t="n">
        <v>767.4</v>
      </c>
      <c r="G12" s="29" t="n">
        <v>45519</v>
      </c>
      <c r="H12" s="29" t="n">
        <v>45518</v>
      </c>
      <c r="I12" s="29" t="n">
        <v>45518</v>
      </c>
      <c r="J12" s="29" t="n">
        <v>45505</v>
      </c>
      <c r="K12" s="29" t="n">
        <v>45511</v>
      </c>
      <c r="L12" t="inlineStr">
        <is>
          <t>Boleto Bancário</t>
        </is>
      </c>
      <c r="O12" t="inlineStr">
        <is>
          <t>2024-33</t>
        </is>
      </c>
      <c r="P12" t="inlineStr">
        <is>
          <t>Documentação Aprovada</t>
        </is>
      </c>
      <c r="Q12" t="inlineStr">
        <is>
          <t>Aprovado Diretoria</t>
        </is>
      </c>
      <c r="R12" t="inlineStr">
        <is>
          <t>Aprovado Caixa</t>
        </is>
      </c>
      <c r="S12" t="inlineStr">
        <is>
          <t>Pago</t>
        </is>
      </c>
    </row>
    <row r="13">
      <c r="A13" t="n">
        <v>69331</v>
      </c>
      <c r="C13" t="n">
        <v>122</v>
      </c>
      <c r="D13" t="inlineStr">
        <is>
          <t>Arcos</t>
        </is>
      </c>
      <c r="E13" t="inlineStr">
        <is>
          <t>ARTE GELATI SORVETES LTDA</t>
        </is>
      </c>
      <c r="F13" t="n">
        <v>1181.4</v>
      </c>
      <c r="G13" s="29" t="n">
        <v>45519</v>
      </c>
      <c r="H13" s="29" t="n">
        <v>45518</v>
      </c>
      <c r="I13" s="29" t="n">
        <v>45518</v>
      </c>
      <c r="J13" s="29" t="n">
        <v>45505</v>
      </c>
      <c r="K13" s="29" t="n">
        <v>45511</v>
      </c>
      <c r="L13" t="inlineStr">
        <is>
          <t>Boleto Bancário</t>
        </is>
      </c>
      <c r="O13" t="inlineStr">
        <is>
          <t>2024-33</t>
        </is>
      </c>
      <c r="P13" t="inlineStr">
        <is>
          <t>Documentação Aprovada</t>
        </is>
      </c>
      <c r="Q13" t="inlineStr">
        <is>
          <t>Aprovado Diretoria</t>
        </is>
      </c>
      <c r="R13" t="inlineStr">
        <is>
          <t>Aprovado Caixa</t>
        </is>
      </c>
      <c r="S13" t="inlineStr">
        <is>
          <t>Pago</t>
        </is>
      </c>
    </row>
    <row r="14">
      <c r="A14" t="n">
        <v>69332</v>
      </c>
      <c r="C14" t="n">
        <v>122</v>
      </c>
      <c r="D14" t="inlineStr">
        <is>
          <t>Arcos</t>
        </is>
      </c>
      <c r="E14" t="inlineStr">
        <is>
          <t>ICE4</t>
        </is>
      </c>
      <c r="F14" t="n">
        <v>351.5</v>
      </c>
      <c r="G14" s="29" t="n">
        <v>45520</v>
      </c>
      <c r="H14" s="29" t="n">
        <v>45518</v>
      </c>
      <c r="I14" s="29" t="n">
        <v>45518</v>
      </c>
      <c r="J14" s="29" t="n">
        <v>45505</v>
      </c>
      <c r="K14" s="29" t="n">
        <v>45511</v>
      </c>
      <c r="L14" t="inlineStr">
        <is>
          <t>Boleto Bancário</t>
        </is>
      </c>
      <c r="O14" t="inlineStr">
        <is>
          <t>2024-33</t>
        </is>
      </c>
      <c r="P14" t="inlineStr">
        <is>
          <t>Documentação Aprovada</t>
        </is>
      </c>
      <c r="Q14" t="inlineStr">
        <is>
          <t>Aprovado Diretoria</t>
        </is>
      </c>
      <c r="R14" t="inlineStr">
        <is>
          <t>Aprovado Caixa</t>
        </is>
      </c>
      <c r="S14" t="inlineStr">
        <is>
          <t>Pago</t>
        </is>
      </c>
    </row>
    <row r="15">
      <c r="A15" t="n">
        <v>69335</v>
      </c>
      <c r="C15" t="n">
        <v>122</v>
      </c>
      <c r="D15" t="inlineStr">
        <is>
          <t>Arcos</t>
        </is>
      </c>
      <c r="E15" t="inlineStr">
        <is>
          <t>PORCO FELIZ COM DE CARNES LTDA</t>
        </is>
      </c>
      <c r="F15" t="n">
        <v>1530.53</v>
      </c>
      <c r="G15" s="29" t="n">
        <v>45522</v>
      </c>
      <c r="H15" s="29" t="n">
        <v>45518</v>
      </c>
      <c r="I15" s="29" t="n">
        <v>45518</v>
      </c>
      <c r="J15" s="29" t="n">
        <v>45510</v>
      </c>
      <c r="K15" s="29" t="n">
        <v>45511</v>
      </c>
      <c r="L15" t="inlineStr">
        <is>
          <t>Boleto Bancário</t>
        </is>
      </c>
      <c r="O15" t="inlineStr">
        <is>
          <t>2024-33</t>
        </is>
      </c>
      <c r="P15" t="inlineStr">
        <is>
          <t>Documentação Aprovada</t>
        </is>
      </c>
      <c r="Q15" t="inlineStr">
        <is>
          <t>Aprovado Diretoria</t>
        </is>
      </c>
      <c r="R15" t="inlineStr">
        <is>
          <t>Aprovado Caixa</t>
        </is>
      </c>
      <c r="S15" t="inlineStr">
        <is>
          <t>Pago</t>
        </is>
      </c>
    </row>
    <row r="16">
      <c r="A16" t="n">
        <v>69377</v>
      </c>
      <c r="C16" t="n">
        <v>122</v>
      </c>
      <c r="D16" t="inlineStr">
        <is>
          <t>Arcos</t>
        </is>
      </c>
      <c r="E16" t="inlineStr">
        <is>
          <t>MATEUS PAULINO MOREIRA</t>
        </is>
      </c>
      <c r="F16" t="n">
        <v>3600</v>
      </c>
      <c r="G16" s="29" t="n">
        <v>45519</v>
      </c>
      <c r="H16" s="29" t="n">
        <v>45518</v>
      </c>
      <c r="I16" s="29" t="n">
        <v>45518</v>
      </c>
      <c r="J16" s="29" t="n">
        <v>45505</v>
      </c>
      <c r="K16" s="29" t="n">
        <v>45511</v>
      </c>
      <c r="L16" t="inlineStr">
        <is>
          <t>Transferência Bancária ou Pix</t>
        </is>
      </c>
      <c r="M16" t="inlineStr">
        <is>
          <t>CUSTO ARTISTICO</t>
        </is>
      </c>
      <c r="N16" t="inlineStr">
        <is>
          <t>CACHE MUSICOS E ARTISTAS</t>
        </is>
      </c>
      <c r="O16" t="inlineStr">
        <is>
          <t>2024-33</t>
        </is>
      </c>
      <c r="P16" t="inlineStr">
        <is>
          <t>Documentação Aprovada</t>
        </is>
      </c>
      <c r="Q16" t="inlineStr">
        <is>
          <t>Aprovado Diretoria</t>
        </is>
      </c>
      <c r="R16" t="inlineStr">
        <is>
          <t>Aprovado Caixa</t>
        </is>
      </c>
      <c r="S16" t="inlineStr">
        <is>
          <t>Pago</t>
        </is>
      </c>
    </row>
    <row r="17">
      <c r="A17" t="n">
        <v>69428</v>
      </c>
      <c r="C17" t="n">
        <v>122</v>
      </c>
      <c r="D17" t="inlineStr">
        <is>
          <t>Arcos</t>
        </is>
      </c>
      <c r="E17" t="inlineStr">
        <is>
          <t>MERCADO PAGO.COM REPRESENTACOES LTDA</t>
        </is>
      </c>
      <c r="F17" t="n">
        <v>325.71</v>
      </c>
      <c r="G17" s="29" t="n">
        <v>45518</v>
      </c>
      <c r="H17" s="29" t="n">
        <v>45516</v>
      </c>
      <c r="I17" s="29" t="n">
        <v>45518</v>
      </c>
      <c r="J17" s="29" t="n">
        <v>45512</v>
      </c>
      <c r="K17" s="29" t="n">
        <v>45512</v>
      </c>
      <c r="L17" t="inlineStr">
        <is>
          <t>Boleto Bancário</t>
        </is>
      </c>
      <c r="M17" t="inlineStr">
        <is>
          <t>UTILIDADES</t>
        </is>
      </c>
      <c r="N17" t="inlineStr">
        <is>
          <t>MATERIAL DE ESCRITORIO</t>
        </is>
      </c>
      <c r="O17" t="inlineStr">
        <is>
          <t>2024-33</t>
        </is>
      </c>
      <c r="P17" t="inlineStr">
        <is>
          <t>Documentação Aprovada</t>
        </is>
      </c>
      <c r="Q17" t="inlineStr">
        <is>
          <t>Aprovado Diretoria</t>
        </is>
      </c>
      <c r="R17" t="inlineStr">
        <is>
          <t>Aprovado Caixa</t>
        </is>
      </c>
      <c r="S17" t="inlineStr">
        <is>
          <t>Pago</t>
        </is>
      </c>
    </row>
    <row r="18">
      <c r="A18" t="n">
        <v>60568</v>
      </c>
      <c r="C18" t="n">
        <v>122</v>
      </c>
      <c r="D18" t="inlineStr">
        <is>
          <t>Arcos</t>
        </is>
      </c>
      <c r="E18" t="inlineStr">
        <is>
          <t>TELEFONICA BRASIL S/A</t>
        </is>
      </c>
      <c r="F18" t="n">
        <v>109.9</v>
      </c>
      <c r="G18" s="29" t="n">
        <v>45521</v>
      </c>
      <c r="H18" s="29" t="n">
        <v>45518</v>
      </c>
      <c r="I18" s="29" t="n">
        <v>45518</v>
      </c>
      <c r="J18" s="29" t="n">
        <v>45503</v>
      </c>
      <c r="K18" s="29" t="n"/>
      <c r="L18" t="inlineStr">
        <is>
          <t>Boleto Bancário</t>
        </is>
      </c>
      <c r="M18" t="inlineStr">
        <is>
          <t>SISTEMAS/ T.I</t>
        </is>
      </c>
      <c r="N18" t="inlineStr">
        <is>
          <t>INTERNET</t>
        </is>
      </c>
      <c r="O18" t="inlineStr">
        <is>
          <t>2024-33</t>
        </is>
      </c>
      <c r="P18" t="inlineStr">
        <is>
          <t>Documentação Aprovada</t>
        </is>
      </c>
      <c r="Q18" t="inlineStr">
        <is>
          <t>Aprovado Diretoria</t>
        </is>
      </c>
      <c r="R18" t="inlineStr">
        <is>
          <t>Aprovado Caixa</t>
        </is>
      </c>
      <c r="S18" t="inlineStr">
        <is>
          <t>Pago</t>
        </is>
      </c>
    </row>
    <row r="19">
      <c r="A19" t="n">
        <v>58492</v>
      </c>
      <c r="C19" t="n">
        <v>122</v>
      </c>
      <c r="D19" t="inlineStr">
        <is>
          <t>Arcos</t>
        </is>
      </c>
      <c r="E19" t="inlineStr">
        <is>
          <t xml:space="preserve">NEW CHOICES CRIACAO E EDITORACAO LTDA </t>
        </is>
      </c>
      <c r="F19" t="n">
        <v>9800</v>
      </c>
      <c r="G19" s="29" t="n">
        <v>45519</v>
      </c>
      <c r="H19" s="29" t="n">
        <v>45518</v>
      </c>
      <c r="I19" s="29" t="n">
        <v>45518</v>
      </c>
      <c r="J19" s="29" t="n">
        <v>45493</v>
      </c>
      <c r="K19" s="29" t="n"/>
      <c r="L19" t="inlineStr">
        <is>
          <t>Transferência Bancária ou Pix</t>
        </is>
      </c>
      <c r="M19" t="inlineStr">
        <is>
          <t>CUSTOS COM MARKETING</t>
        </is>
      </c>
      <c r="N19" t="inlineStr">
        <is>
          <t>ASS DE IMPRENSA/ MIDIA/ PATROC</t>
        </is>
      </c>
      <c r="O19" t="inlineStr">
        <is>
          <t>2024-33</t>
        </is>
      </c>
      <c r="P19" t="inlineStr">
        <is>
          <t>Documentação Aprovada</t>
        </is>
      </c>
      <c r="Q19" t="inlineStr">
        <is>
          <t>Aprovado Diretoria</t>
        </is>
      </c>
      <c r="R19" t="inlineStr">
        <is>
          <t>Aprovado Caixa</t>
        </is>
      </c>
      <c r="S19" t="inlineStr">
        <is>
          <t>Pago</t>
        </is>
      </c>
    </row>
    <row r="20">
      <c r="A20" t="n">
        <v>58515</v>
      </c>
      <c r="C20" t="n">
        <v>122</v>
      </c>
      <c r="D20" t="inlineStr">
        <is>
          <t>Arcos</t>
        </is>
      </c>
      <c r="E20" t="inlineStr">
        <is>
          <t>ESTAFF SOLUCOES TECNOLOGICAS DE AGENCIAMENTO LTDA</t>
        </is>
      </c>
      <c r="F20" t="n">
        <v>19291.25</v>
      </c>
      <c r="G20" s="29" t="n">
        <v>45518</v>
      </c>
      <c r="H20" s="29" t="n">
        <v>45516</v>
      </c>
      <c r="I20" s="29" t="n">
        <v>45518</v>
      </c>
      <c r="J20" s="29" t="n">
        <v>45518</v>
      </c>
      <c r="K20" s="29" t="n"/>
      <c r="L20" t="inlineStr">
        <is>
          <t>Boleto Bancário</t>
        </is>
      </c>
      <c r="M20" t="inlineStr">
        <is>
          <t>MAO DE OBRA FIXA/ TEMPORARIOS</t>
        </is>
      </c>
      <c r="N20" t="inlineStr">
        <is>
          <t>MÃO DE OBRA EXTRA</t>
        </is>
      </c>
      <c r="O20" t="inlineStr">
        <is>
          <t>2024-33</t>
        </is>
      </c>
      <c r="P20" t="inlineStr">
        <is>
          <t>Documentação Aprovada</t>
        </is>
      </c>
      <c r="Q20" t="inlineStr">
        <is>
          <t>Aprovado Diretoria</t>
        </is>
      </c>
      <c r="R20" t="inlineStr">
        <is>
          <t>Aprovado Caixa</t>
        </is>
      </c>
      <c r="S20" t="inlineStr">
        <is>
          <t>Pago</t>
        </is>
      </c>
    </row>
    <row r="21">
      <c r="A21" t="n">
        <v>58773</v>
      </c>
      <c r="C21" t="n">
        <v>122</v>
      </c>
      <c r="D21" t="inlineStr">
        <is>
          <t>Arcos</t>
        </is>
      </c>
      <c r="E21" t="inlineStr">
        <is>
          <t>JOSE CASSIO PREVEDEL SISTEMAS ME</t>
        </is>
      </c>
      <c r="F21" t="n">
        <v>320</v>
      </c>
      <c r="G21" s="29" t="n">
        <v>45519</v>
      </c>
      <c r="H21" s="29" t="n">
        <v>45518</v>
      </c>
      <c r="I21" s="29" t="n">
        <v>45518</v>
      </c>
      <c r="J21" s="29" t="n">
        <v>45505</v>
      </c>
      <c r="K21" s="29" t="n"/>
      <c r="L21" t="inlineStr">
        <is>
          <t>Boleto Bancário</t>
        </is>
      </c>
      <c r="M21" t="inlineStr">
        <is>
          <t>SERVICOS DE TERCEIROS</t>
        </is>
      </c>
      <c r="N21" t="inlineStr">
        <is>
          <t>ASSESSORIA RH</t>
        </is>
      </c>
      <c r="O21" t="inlineStr">
        <is>
          <t>2024-33</t>
        </is>
      </c>
      <c r="P21" t="inlineStr">
        <is>
          <t>Documentação Aprovada</t>
        </is>
      </c>
      <c r="Q21" t="inlineStr">
        <is>
          <t>Aprovado Diretoria</t>
        </is>
      </c>
      <c r="R21" t="inlineStr">
        <is>
          <t>Aprovado Caixa</t>
        </is>
      </c>
      <c r="S21" t="inlineStr">
        <is>
          <t>Pago</t>
        </is>
      </c>
    </row>
    <row r="22">
      <c r="A22" t="n">
        <v>58779</v>
      </c>
      <c r="C22" t="n">
        <v>122</v>
      </c>
      <c r="D22" t="inlineStr">
        <is>
          <t>Arcos</t>
        </is>
      </c>
      <c r="E22" t="inlineStr">
        <is>
          <t>LINKTEL TELECOMUNICACÕES DO BRASIL LTDA</t>
        </is>
      </c>
      <c r="F22" t="n">
        <v>275</v>
      </c>
      <c r="G22" s="29" t="n">
        <v>45519</v>
      </c>
      <c r="H22" s="29" t="n">
        <v>45518</v>
      </c>
      <c r="I22" s="29" t="n">
        <v>45518</v>
      </c>
      <c r="J22" s="29" t="n">
        <v>45503</v>
      </c>
      <c r="K22" s="29" t="n"/>
      <c r="L22" t="inlineStr">
        <is>
          <t>Boleto Bancário</t>
        </is>
      </c>
      <c r="M22" t="inlineStr">
        <is>
          <t>SISTEMAS/ T.I</t>
        </is>
      </c>
      <c r="N22" t="inlineStr">
        <is>
          <t>INTERNET</t>
        </is>
      </c>
      <c r="O22" t="inlineStr">
        <is>
          <t>2024-33</t>
        </is>
      </c>
      <c r="P22" t="inlineStr">
        <is>
          <t>Documentação Aprovada</t>
        </is>
      </c>
      <c r="Q22" t="inlineStr">
        <is>
          <t>Aprovado Diretoria</t>
        </is>
      </c>
      <c r="R22" t="inlineStr">
        <is>
          <t>Aprovado Caixa</t>
        </is>
      </c>
      <c r="S22" t="inlineStr">
        <is>
          <t>Pago</t>
        </is>
      </c>
    </row>
    <row r="23">
      <c r="A23" t="n">
        <v>58810</v>
      </c>
      <c r="C23" t="n">
        <v>122</v>
      </c>
      <c r="D23" t="inlineStr">
        <is>
          <t>Arcos</t>
        </is>
      </c>
      <c r="E23" t="inlineStr">
        <is>
          <t>MACRO CONTABILIDADE E CONSULTORIA LTDA</t>
        </is>
      </c>
      <c r="F23" t="n">
        <v>2815.5</v>
      </c>
      <c r="G23" s="29" t="n">
        <v>45519</v>
      </c>
      <c r="H23" s="29" t="n">
        <v>45518</v>
      </c>
      <c r="I23" s="29" t="n">
        <v>45518</v>
      </c>
      <c r="J23" s="29" t="n">
        <v>45505</v>
      </c>
      <c r="K23" s="29" t="n"/>
      <c r="L23" t="inlineStr">
        <is>
          <t>Boleto Bancário</t>
        </is>
      </c>
      <c r="M23" t="inlineStr">
        <is>
          <t>SERVICOS DE TERCEIROS</t>
        </is>
      </c>
      <c r="N23" t="inlineStr">
        <is>
          <t>ASSESSORIA CONTABIL</t>
        </is>
      </c>
      <c r="O23" t="inlineStr">
        <is>
          <t>2024-33</t>
        </is>
      </c>
      <c r="P23" t="inlineStr">
        <is>
          <t>Documentação Aprovada</t>
        </is>
      </c>
      <c r="Q23" t="inlineStr">
        <is>
          <t>Aprovado Diretoria</t>
        </is>
      </c>
      <c r="R23" t="inlineStr">
        <is>
          <t>Aprovado Caixa</t>
        </is>
      </c>
      <c r="S23" t="inlineStr">
        <is>
          <t>Pago</t>
        </is>
      </c>
    </row>
    <row r="24">
      <c r="A24" t="n">
        <v>53666</v>
      </c>
      <c r="C24" t="n">
        <v>122</v>
      </c>
      <c r="D24" t="inlineStr">
        <is>
          <t>Arcos</t>
        </is>
      </c>
      <c r="E24" t="inlineStr">
        <is>
          <t>SUSTENIDOS ORGANIZACAO SOCIAL DE CULTURA</t>
        </is>
      </c>
      <c r="F24" t="n">
        <v>31695.22</v>
      </c>
      <c r="G24" s="29" t="n">
        <v>45514</v>
      </c>
      <c r="H24" s="29" t="n">
        <v>45516</v>
      </c>
      <c r="I24" s="29" t="n">
        <v>45518</v>
      </c>
      <c r="J24" s="29" t="n">
        <v>45503</v>
      </c>
      <c r="K24" s="29" t="n">
        <v>45422</v>
      </c>
      <c r="L24" t="inlineStr">
        <is>
          <t>Transferência Bancária ou Pix</t>
        </is>
      </c>
      <c r="M24" t="inlineStr">
        <is>
          <t>CUSTO DE OCUPACAO</t>
        </is>
      </c>
      <c r="N24" t="inlineStr">
        <is>
          <t>ALUGUEL DE IMOVEIS</t>
        </is>
      </c>
      <c r="O24" t="inlineStr">
        <is>
          <t>2024-32</t>
        </is>
      </c>
      <c r="P24" t="inlineStr">
        <is>
          <t>Documentação Aprovada</t>
        </is>
      </c>
      <c r="Q24" t="inlineStr">
        <is>
          <t>Aprovado Diretoria</t>
        </is>
      </c>
      <c r="R24" t="inlineStr">
        <is>
          <t>Aprovado Caixa</t>
        </is>
      </c>
      <c r="S24" t="inlineStr">
        <is>
          <t>Pago</t>
        </is>
      </c>
    </row>
    <row r="25">
      <c r="A25" t="n">
        <v>65970</v>
      </c>
      <c r="C25" t="n">
        <v>122</v>
      </c>
      <c r="D25" t="inlineStr">
        <is>
          <t>Arcos</t>
        </is>
      </c>
      <c r="E25" t="inlineStr">
        <is>
          <t>ZAHIL IMPORTADORA LTDA</t>
        </is>
      </c>
      <c r="F25" t="n">
        <v>1065.82</v>
      </c>
      <c r="G25" s="29" t="n">
        <v>45520</v>
      </c>
      <c r="H25" s="29" t="n">
        <v>45518</v>
      </c>
      <c r="I25" s="29" t="n">
        <v>45518</v>
      </c>
      <c r="J25" s="29" t="n">
        <v>45490</v>
      </c>
      <c r="K25" s="29" t="n">
        <v>45492</v>
      </c>
      <c r="L25" t="inlineStr">
        <is>
          <t>Boleto Bancário</t>
        </is>
      </c>
      <c r="O25" t="inlineStr">
        <is>
          <t>2024-33</t>
        </is>
      </c>
      <c r="P25" t="inlineStr">
        <is>
          <t>Documentação Aprovada</t>
        </is>
      </c>
      <c r="Q25" t="inlineStr">
        <is>
          <t>Aprovado Diretoria</t>
        </is>
      </c>
      <c r="R25" t="inlineStr">
        <is>
          <t>Aprovado Caixa</t>
        </is>
      </c>
      <c r="S25" t="inlineStr">
        <is>
          <t>Pago</t>
        </is>
      </c>
    </row>
    <row r="26">
      <c r="A26" t="n">
        <v>65973</v>
      </c>
      <c r="C26" t="n">
        <v>122</v>
      </c>
      <c r="D26" t="inlineStr">
        <is>
          <t>Arcos</t>
        </is>
      </c>
      <c r="E26" t="inlineStr">
        <is>
          <t xml:space="preserve">LEITERIA CABRIOLA FROMAGES DE CHEVRE LTDA </t>
        </is>
      </c>
      <c r="F26" t="n">
        <v>473.4</v>
      </c>
      <c r="G26" s="29" t="n">
        <v>45519</v>
      </c>
      <c r="H26" s="29" t="n">
        <v>45518</v>
      </c>
      <c r="I26" s="29" t="n">
        <v>45518</v>
      </c>
      <c r="J26" s="29" t="n">
        <v>45489</v>
      </c>
      <c r="K26" s="29" t="n">
        <v>45492</v>
      </c>
      <c r="L26" t="inlineStr">
        <is>
          <t>Boleto Bancário</t>
        </is>
      </c>
      <c r="O26" t="inlineStr">
        <is>
          <t>2024-33</t>
        </is>
      </c>
      <c r="P26" t="inlineStr">
        <is>
          <t>Documentação Aprovada</t>
        </is>
      </c>
      <c r="Q26" t="inlineStr">
        <is>
          <t>Aprovado Diretoria</t>
        </is>
      </c>
      <c r="R26" t="inlineStr">
        <is>
          <t>Aprovado Caixa</t>
        </is>
      </c>
      <c r="S26" t="inlineStr">
        <is>
          <t>Pago</t>
        </is>
      </c>
    </row>
    <row r="27">
      <c r="A27" t="n">
        <v>65975</v>
      </c>
      <c r="C27" t="n">
        <v>122</v>
      </c>
      <c r="D27" t="inlineStr">
        <is>
          <t>Arcos</t>
        </is>
      </c>
      <c r="E27" t="inlineStr">
        <is>
          <t>LEITERIA E LATICINIOS PARDINHO ARTESANAL LTDA.</t>
        </is>
      </c>
      <c r="F27" t="n">
        <v>564.45</v>
      </c>
      <c r="G27" s="29" t="n">
        <v>45520</v>
      </c>
      <c r="H27" s="29" t="n">
        <v>45518</v>
      </c>
      <c r="I27" s="29" t="n">
        <v>45518</v>
      </c>
      <c r="J27" s="29" t="n">
        <v>45490</v>
      </c>
      <c r="K27" s="29" t="n">
        <v>45492</v>
      </c>
      <c r="L27" t="inlineStr">
        <is>
          <t>Boleto Bancário</t>
        </is>
      </c>
      <c r="O27" t="inlineStr">
        <is>
          <t>2024-33</t>
        </is>
      </c>
      <c r="P27" t="inlineStr">
        <is>
          <t>Documentação Aprovada</t>
        </is>
      </c>
      <c r="Q27" t="inlineStr">
        <is>
          <t>Aprovado Diretoria</t>
        </is>
      </c>
      <c r="R27" t="inlineStr">
        <is>
          <t>Aprovado Caixa</t>
        </is>
      </c>
      <c r="S27" t="inlineStr">
        <is>
          <t>Pago</t>
        </is>
      </c>
    </row>
    <row r="28">
      <c r="A28" t="n">
        <v>65976</v>
      </c>
      <c r="C28" t="n">
        <v>122</v>
      </c>
      <c r="D28" t="inlineStr">
        <is>
          <t>Arcos</t>
        </is>
      </c>
      <c r="E28" t="inlineStr">
        <is>
          <t xml:space="preserve">DE LA CROIX VINHOS  </t>
        </is>
      </c>
      <c r="F28" t="n">
        <v>2691.36</v>
      </c>
      <c r="G28" s="29" t="n">
        <v>45519</v>
      </c>
      <c r="H28" s="29" t="n">
        <v>45518</v>
      </c>
      <c r="I28" s="29" t="n">
        <v>45518</v>
      </c>
      <c r="J28" s="29" t="n">
        <v>45489</v>
      </c>
      <c r="K28" s="29" t="n">
        <v>45492</v>
      </c>
      <c r="L28" t="inlineStr">
        <is>
          <t>Boleto Bancário</t>
        </is>
      </c>
      <c r="O28" t="inlineStr">
        <is>
          <t>2024-33</t>
        </is>
      </c>
      <c r="P28" t="inlineStr">
        <is>
          <t>Documentação Aprovada</t>
        </is>
      </c>
      <c r="Q28" t="inlineStr">
        <is>
          <t>Aprovado Diretoria</t>
        </is>
      </c>
      <c r="R28" t="inlineStr">
        <is>
          <t>Aprovado Caixa</t>
        </is>
      </c>
      <c r="S28" t="inlineStr">
        <is>
          <t>Pago</t>
        </is>
      </c>
    </row>
    <row r="29">
      <c r="A29" t="n">
        <v>66592</v>
      </c>
      <c r="C29" t="n">
        <v>122</v>
      </c>
      <c r="D29" t="inlineStr">
        <is>
          <t>Arcos</t>
        </is>
      </c>
      <c r="E29" t="inlineStr">
        <is>
          <t>MARIO PEDRO FELICIANO HORTIFRUTI EPP</t>
        </is>
      </c>
      <c r="F29" t="n">
        <v>288</v>
      </c>
      <c r="G29" s="29" t="n">
        <v>45520</v>
      </c>
      <c r="H29" s="29" t="n">
        <v>45518</v>
      </c>
      <c r="I29" s="29" t="n">
        <v>45518</v>
      </c>
      <c r="J29" s="29" t="n">
        <v>45492</v>
      </c>
      <c r="K29" s="29" t="n">
        <v>45497</v>
      </c>
      <c r="L29" t="inlineStr">
        <is>
          <t>Boleto Bancário</t>
        </is>
      </c>
      <c r="O29" t="inlineStr">
        <is>
          <t>2024-33</t>
        </is>
      </c>
      <c r="P29" t="inlineStr">
        <is>
          <t>Documentação Aprovada</t>
        </is>
      </c>
      <c r="Q29" t="inlineStr">
        <is>
          <t>Aprovado Diretoria</t>
        </is>
      </c>
      <c r="R29" t="inlineStr">
        <is>
          <t>Aprovado Caixa</t>
        </is>
      </c>
      <c r="S29" t="inlineStr">
        <is>
          <t>Pago</t>
        </is>
      </c>
    </row>
    <row r="30">
      <c r="A30" t="n">
        <v>66681</v>
      </c>
      <c r="C30" t="n">
        <v>122</v>
      </c>
      <c r="D30" t="inlineStr">
        <is>
          <t>Arcos</t>
        </is>
      </c>
      <c r="E30" t="inlineStr">
        <is>
          <t>AMBEV S.A.</t>
        </is>
      </c>
      <c r="F30" t="n">
        <v>1826.4</v>
      </c>
      <c r="G30" s="29" t="n">
        <v>45520</v>
      </c>
      <c r="H30" s="29" t="n">
        <v>45518</v>
      </c>
      <c r="I30" s="29" t="n">
        <v>45518</v>
      </c>
      <c r="J30" s="29" t="n">
        <v>45489</v>
      </c>
      <c r="K30" s="29" t="n">
        <v>45498</v>
      </c>
      <c r="L30" t="inlineStr">
        <is>
          <t>Boleto Bancário</t>
        </is>
      </c>
      <c r="O30" t="inlineStr">
        <is>
          <t>2024-33</t>
        </is>
      </c>
      <c r="P30" t="inlineStr">
        <is>
          <t>Documentação Aprovada</t>
        </is>
      </c>
      <c r="Q30" t="inlineStr">
        <is>
          <t>Aprovado Diretoria</t>
        </is>
      </c>
      <c r="R30" t="inlineStr">
        <is>
          <t>Aprovado Caixa</t>
        </is>
      </c>
      <c r="S30" t="inlineStr">
        <is>
          <t>Pago</t>
        </is>
      </c>
    </row>
    <row r="31">
      <c r="A31" t="n">
        <v>64783</v>
      </c>
      <c r="C31" t="n">
        <v>122</v>
      </c>
      <c r="D31" t="inlineStr">
        <is>
          <t>Arcos</t>
        </is>
      </c>
      <c r="E31" t="inlineStr">
        <is>
          <t>AXA SEGUROS S/A</t>
        </is>
      </c>
      <c r="F31" t="n">
        <v>192</v>
      </c>
      <c r="G31" s="29" t="n">
        <v>45522</v>
      </c>
      <c r="H31" s="29" t="n">
        <v>45518</v>
      </c>
      <c r="I31" s="29" t="n">
        <v>45518</v>
      </c>
      <c r="J31" s="29" t="n">
        <v>45505</v>
      </c>
      <c r="K31" s="29" t="n"/>
      <c r="L31" t="inlineStr">
        <is>
          <t>Transferência Bancária ou Pix</t>
        </is>
      </c>
      <c r="M31" t="inlineStr">
        <is>
          <t>CUSTO DE OCUPACAO</t>
        </is>
      </c>
      <c r="N31" t="inlineStr">
        <is>
          <t xml:space="preserve"> SEGURO PATRIMONIAL</t>
        </is>
      </c>
      <c r="O31" t="inlineStr">
        <is>
          <t>2024-33</t>
        </is>
      </c>
      <c r="P31" t="inlineStr">
        <is>
          <t>Documentação Aprovada</t>
        </is>
      </c>
      <c r="Q31" t="inlineStr">
        <is>
          <t>Aprovado Diretoria</t>
        </is>
      </c>
      <c r="R31" t="inlineStr">
        <is>
          <t>Aprovado Caixa</t>
        </is>
      </c>
      <c r="S31" t="inlineStr">
        <is>
          <t>Pago</t>
        </is>
      </c>
    </row>
    <row r="32">
      <c r="A32" t="n">
        <v>56066</v>
      </c>
      <c r="C32" t="n">
        <v>122</v>
      </c>
      <c r="D32" t="inlineStr">
        <is>
          <t>Arcos</t>
        </is>
      </c>
      <c r="E32" t="inlineStr">
        <is>
          <t>GET IN TECNOLOGIA S.A.</t>
        </is>
      </c>
      <c r="F32" t="n">
        <v>219</v>
      </c>
      <c r="G32" s="29" t="n">
        <v>45519</v>
      </c>
      <c r="H32" s="29" t="n">
        <v>45518</v>
      </c>
      <c r="I32" s="29" t="n">
        <v>45518</v>
      </c>
      <c r="J32" s="29" t="n">
        <v>45474</v>
      </c>
      <c r="K32" s="29" t="n">
        <v>45441</v>
      </c>
      <c r="L32" t="inlineStr">
        <is>
          <t>Boleto Bancário</t>
        </is>
      </c>
      <c r="M32" t="inlineStr">
        <is>
          <t>SISTEMAS/ T.I</t>
        </is>
      </c>
      <c r="N32" t="inlineStr">
        <is>
          <t>SISTEMAS</t>
        </is>
      </c>
      <c r="O32" t="inlineStr">
        <is>
          <t>2024-33</t>
        </is>
      </c>
      <c r="P32" t="inlineStr">
        <is>
          <t>Documentação Aprovada</t>
        </is>
      </c>
      <c r="Q32" t="inlineStr">
        <is>
          <t>Aprovado Diretoria</t>
        </is>
      </c>
      <c r="R32" t="inlineStr">
        <is>
          <t>Aprovado Caixa</t>
        </is>
      </c>
      <c r="S32" t="inlineStr">
        <is>
          <t>Pago</t>
        </is>
      </c>
    </row>
    <row r="33">
      <c r="A33" t="n">
        <v>56073</v>
      </c>
      <c r="C33" t="n">
        <v>122</v>
      </c>
      <c r="D33" t="inlineStr">
        <is>
          <t>Arcos</t>
        </is>
      </c>
      <c r="E33" t="inlineStr">
        <is>
          <t>HEADCHEF SEGURANCA DOS ALIM E GARANTIA D</t>
        </is>
      </c>
      <c r="F33" t="n">
        <v>2247.59</v>
      </c>
      <c r="G33" s="29" t="n">
        <v>45522</v>
      </c>
      <c r="H33" s="29" t="n">
        <v>45518</v>
      </c>
      <c r="I33" s="29" t="n">
        <v>45518</v>
      </c>
      <c r="J33" s="29" t="n">
        <v>45474</v>
      </c>
      <c r="K33" s="29" t="n">
        <v>45441</v>
      </c>
      <c r="L33" t="inlineStr">
        <is>
          <t>Boleto Bancário</t>
        </is>
      </c>
      <c r="M33" t="inlineStr">
        <is>
          <t>SERVICOS DE TERCEIROS</t>
        </is>
      </c>
      <c r="N33" t="inlineStr">
        <is>
          <t>ASSESSORIA GERAL</t>
        </is>
      </c>
      <c r="O33" t="inlineStr">
        <is>
          <t>2024-33</t>
        </is>
      </c>
      <c r="P33" t="inlineStr">
        <is>
          <t>Documentação Aprovada</t>
        </is>
      </c>
      <c r="Q33" t="inlineStr">
        <is>
          <t>Aprovado Diretoria</t>
        </is>
      </c>
      <c r="R33" t="inlineStr">
        <is>
          <t>Aprovado Caixa</t>
        </is>
      </c>
      <c r="S33" t="inlineStr">
        <is>
          <t>Pago</t>
        </is>
      </c>
    </row>
    <row r="34">
      <c r="A34" t="n">
        <v>32821</v>
      </c>
      <c r="C34" t="n">
        <v>122</v>
      </c>
      <c r="D34" t="inlineStr">
        <is>
          <t>Arcos</t>
        </is>
      </c>
      <c r="E34" t="inlineStr">
        <is>
          <t>MACCHINE PER CAFFE MANUTENCAO COMERCIO E IMPORTACAO DE PRODUTOS INDUSTRIAIS LTDA</t>
        </is>
      </c>
      <c r="F34" t="n">
        <v>1588</v>
      </c>
      <c r="G34" s="29" t="n">
        <v>45519</v>
      </c>
      <c r="H34" s="29" t="n">
        <v>45518</v>
      </c>
      <c r="I34" s="29" t="n">
        <v>45518</v>
      </c>
      <c r="J34" s="29" t="n">
        <v>45505</v>
      </c>
      <c r="K34" s="29" t="n">
        <v>45337</v>
      </c>
      <c r="L34" t="inlineStr">
        <is>
          <t>Transferência Bancária ou Pix</t>
        </is>
      </c>
      <c r="M34" t="inlineStr">
        <is>
          <t>LOCACOES</t>
        </is>
      </c>
      <c r="N34" t="inlineStr">
        <is>
          <t>LOCACAO DE EQUIPAMENTOS</t>
        </is>
      </c>
      <c r="O34" t="inlineStr">
        <is>
          <t>2024-33</t>
        </is>
      </c>
      <c r="P34" t="inlineStr">
        <is>
          <t>Documentação Aprovada</t>
        </is>
      </c>
      <c r="Q34" t="inlineStr">
        <is>
          <t>Aprovado Diretoria</t>
        </is>
      </c>
      <c r="R34" t="inlineStr">
        <is>
          <t>Aprovado Caixa</t>
        </is>
      </c>
      <c r="S34" t="inlineStr">
        <is>
          <t>Pago</t>
        </is>
      </c>
    </row>
    <row r="35">
      <c r="A35" t="n">
        <v>50205</v>
      </c>
      <c r="C35" t="n">
        <v>122</v>
      </c>
      <c r="D35" t="inlineStr">
        <is>
          <t>Arcos</t>
        </is>
      </c>
      <c r="E35" t="inlineStr">
        <is>
          <t>EASY ICE SOLUTION LTDA-ME LOCAÇÃO</t>
        </is>
      </c>
      <c r="F35" t="n">
        <v>2800</v>
      </c>
      <c r="G35" s="29" t="n">
        <v>45519</v>
      </c>
      <c r="H35" s="29" t="n">
        <v>45518</v>
      </c>
      <c r="I35" s="29" t="n">
        <v>45518</v>
      </c>
      <c r="J35" s="29" t="n">
        <v>45474</v>
      </c>
      <c r="K35" s="29" t="n">
        <v>45400</v>
      </c>
      <c r="L35" t="inlineStr">
        <is>
          <t>Boleto Bancário</t>
        </is>
      </c>
      <c r="M35" t="inlineStr">
        <is>
          <t>LOCACOES</t>
        </is>
      </c>
      <c r="N35" t="inlineStr">
        <is>
          <t>LOCACAO DE EQUIPAMENTOS</t>
        </is>
      </c>
      <c r="O35" t="inlineStr">
        <is>
          <t>2024-33</t>
        </is>
      </c>
      <c r="P35" t="inlineStr">
        <is>
          <t>Documentação Aprovada</t>
        </is>
      </c>
      <c r="Q35" t="inlineStr">
        <is>
          <t>Aprovado Diretoria</t>
        </is>
      </c>
      <c r="R35" t="inlineStr">
        <is>
          <t>Aprovado Caixa</t>
        </is>
      </c>
      <c r="S35" t="inlineStr">
        <is>
          <t>Pago</t>
        </is>
      </c>
    </row>
    <row r="36">
      <c r="A36" t="n">
        <v>67751</v>
      </c>
      <c r="C36" t="n">
        <v>122</v>
      </c>
      <c r="D36" t="inlineStr">
        <is>
          <t>Arcos</t>
        </is>
      </c>
      <c r="E36" t="inlineStr">
        <is>
          <t>BATALHA FABRICA DE PAES LTDA</t>
        </is>
      </c>
      <c r="F36" t="n">
        <v>864.9</v>
      </c>
      <c r="G36" s="29" t="n">
        <v>45517</v>
      </c>
      <c r="H36" s="29" t="n">
        <v>45516</v>
      </c>
      <c r="I36" s="29" t="n">
        <v>45517</v>
      </c>
      <c r="J36" s="29" t="n">
        <v>45517</v>
      </c>
      <c r="K36" s="29" t="n">
        <v>45503</v>
      </c>
      <c r="L36" t="inlineStr">
        <is>
          <t>Transferência Bancária ou Pix</t>
        </is>
      </c>
      <c r="M36" t="inlineStr">
        <is>
          <t>ADIANTAMENTO A FORNECEDORES</t>
        </is>
      </c>
      <c r="N36" t="inlineStr">
        <is>
          <t>ADIANTAMENTO A FORNECEDORES</t>
        </is>
      </c>
      <c r="O36" t="inlineStr">
        <is>
          <t>2024-33</t>
        </is>
      </c>
      <c r="P36" t="inlineStr">
        <is>
          <t>Documentação Aprovada</t>
        </is>
      </c>
      <c r="Q36" t="inlineStr">
        <is>
          <t>Aprovado Diretoria</t>
        </is>
      </c>
      <c r="R36" t="inlineStr">
        <is>
          <t>Aprovado Caixa</t>
        </is>
      </c>
      <c r="S36" t="inlineStr">
        <is>
          <t>Pago</t>
        </is>
      </c>
    </row>
    <row r="37">
      <c r="A37" t="n">
        <v>67947</v>
      </c>
      <c r="C37" t="n">
        <v>122</v>
      </c>
      <c r="D37" t="inlineStr">
        <is>
          <t>Arcos</t>
        </is>
      </c>
      <c r="E37" t="inlineStr">
        <is>
          <t>ICE4</t>
        </is>
      </c>
      <c r="F37" t="n">
        <v>351.5</v>
      </c>
      <c r="G37" s="29" t="n">
        <v>45516</v>
      </c>
      <c r="H37" s="29" t="n">
        <v>45516</v>
      </c>
      <c r="I37" s="29" t="n">
        <v>45516</v>
      </c>
      <c r="J37" s="29" t="n">
        <v>45499</v>
      </c>
      <c r="K37" s="29" t="n">
        <v>45504</v>
      </c>
      <c r="L37" t="inlineStr">
        <is>
          <t>Boleto Bancário</t>
        </is>
      </c>
      <c r="O37" t="inlineStr">
        <is>
          <t>2024-33</t>
        </is>
      </c>
      <c r="P37" t="inlineStr">
        <is>
          <t>Documentação Aprovada</t>
        </is>
      </c>
      <c r="Q37" t="inlineStr">
        <is>
          <t>Aprovado Diretoria</t>
        </is>
      </c>
      <c r="R37" t="inlineStr">
        <is>
          <t>Aprovado Caixa</t>
        </is>
      </c>
      <c r="S37" t="inlineStr">
        <is>
          <t>Pago</t>
        </is>
      </c>
    </row>
    <row r="38">
      <c r="A38" t="n">
        <v>67951</v>
      </c>
      <c r="C38" t="n">
        <v>122</v>
      </c>
      <c r="D38" t="inlineStr">
        <is>
          <t>Arcos</t>
        </is>
      </c>
      <c r="E38" t="inlineStr">
        <is>
          <t>RAIZES DO CAMPO COMERCIO DE PRODUTOS ALIMENTICIOS E AGRICOLAS LTDA</t>
        </is>
      </c>
      <c r="F38" t="n">
        <v>749.6799999999999</v>
      </c>
      <c r="G38" s="29" t="n">
        <v>45516</v>
      </c>
      <c r="H38" s="29" t="n">
        <v>45516</v>
      </c>
      <c r="I38" s="29" t="n">
        <v>45516</v>
      </c>
      <c r="J38" s="29" t="n">
        <v>45497</v>
      </c>
      <c r="K38" s="29" t="n">
        <v>45504</v>
      </c>
      <c r="L38" t="inlineStr">
        <is>
          <t>Boleto Bancário</t>
        </is>
      </c>
      <c r="O38" t="inlineStr">
        <is>
          <t>2024-33</t>
        </is>
      </c>
      <c r="P38" t="inlineStr">
        <is>
          <t>Documentação Aprovada</t>
        </is>
      </c>
      <c r="Q38" t="inlineStr">
        <is>
          <t>Aprovado Diretoria</t>
        </is>
      </c>
      <c r="R38" t="inlineStr">
        <is>
          <t>Aprovado Caixa</t>
        </is>
      </c>
      <c r="S38" t="inlineStr">
        <is>
          <t>Pago</t>
        </is>
      </c>
    </row>
    <row r="39">
      <c r="A39" t="n">
        <v>68198</v>
      </c>
      <c r="C39" t="n">
        <v>122</v>
      </c>
      <c r="D39" t="inlineStr">
        <is>
          <t>Arcos</t>
        </is>
      </c>
      <c r="E39" t="inlineStr">
        <is>
          <t>MICHELLY ROSSI COUTO</t>
        </is>
      </c>
      <c r="F39" t="n">
        <v>783.73</v>
      </c>
      <c r="G39" s="29" t="n">
        <v>45516</v>
      </c>
      <c r="H39" s="29" t="n">
        <v>45516</v>
      </c>
      <c r="I39" s="29" t="n">
        <v>45516</v>
      </c>
      <c r="J39" s="29" t="n">
        <v>45504</v>
      </c>
      <c r="K39" s="29" t="n">
        <v>45505</v>
      </c>
      <c r="L39" t="inlineStr">
        <is>
          <t>Transferência Bancária ou Pix</t>
        </is>
      </c>
      <c r="M39" t="inlineStr">
        <is>
          <t>UTILIDADES</t>
        </is>
      </c>
      <c r="N39" t="inlineStr">
        <is>
          <t>UTENSILIOS</t>
        </is>
      </c>
      <c r="O39" t="inlineStr">
        <is>
          <t>2024-33</t>
        </is>
      </c>
      <c r="P39" t="inlineStr">
        <is>
          <t>Documentação Aprovada</t>
        </is>
      </c>
      <c r="Q39" t="inlineStr">
        <is>
          <t>Aprovado Diretoria</t>
        </is>
      </c>
      <c r="R39" t="inlineStr">
        <is>
          <t>Aprovado Caixa</t>
        </is>
      </c>
      <c r="S39" t="inlineStr">
        <is>
          <t>Pago</t>
        </is>
      </c>
    </row>
    <row r="40">
      <c r="A40" t="n">
        <v>68235</v>
      </c>
      <c r="C40" t="n">
        <v>122</v>
      </c>
      <c r="D40" t="inlineStr">
        <is>
          <t>Arcos</t>
        </is>
      </c>
      <c r="E40" t="inlineStr">
        <is>
          <t>LALAMOVE TECNOLOGIA (BRASIL) LTDA</t>
        </is>
      </c>
      <c r="F40" t="n">
        <v>36.8</v>
      </c>
      <c r="G40" s="29" t="n">
        <v>45516</v>
      </c>
      <c r="H40" s="29" t="n">
        <v>45516</v>
      </c>
      <c r="I40" s="29" t="n">
        <v>45516</v>
      </c>
      <c r="J40" s="29" t="n">
        <v>45504</v>
      </c>
      <c r="K40" s="29" t="n">
        <v>45505</v>
      </c>
      <c r="L40" t="inlineStr">
        <is>
          <t>Transferência Bancária ou Pix</t>
        </is>
      </c>
      <c r="M40" t="inlineStr">
        <is>
          <t>DESPESAS GERAIS</t>
        </is>
      </c>
      <c r="N40" t="inlineStr">
        <is>
          <t>FRETES E CARRETOS</t>
        </is>
      </c>
      <c r="O40" t="inlineStr">
        <is>
          <t>2024-33</t>
        </is>
      </c>
      <c r="P40" t="inlineStr">
        <is>
          <t>Documentação Aprovada</t>
        </is>
      </c>
      <c r="Q40" t="inlineStr">
        <is>
          <t>Aprovado Diretoria</t>
        </is>
      </c>
      <c r="R40" t="inlineStr">
        <is>
          <t>Aprovado Caixa</t>
        </is>
      </c>
      <c r="S40" t="inlineStr">
        <is>
          <t>Pago</t>
        </is>
      </c>
    </row>
    <row r="41">
      <c r="A41" t="n">
        <v>68338</v>
      </c>
      <c r="C41" t="n">
        <v>122</v>
      </c>
      <c r="D41" t="inlineStr">
        <is>
          <t>Arcos</t>
        </is>
      </c>
      <c r="E41" t="inlineStr">
        <is>
          <t>T F CIUFF HORTIFRUTI LTDA</t>
        </is>
      </c>
      <c r="F41" t="n">
        <v>1349.3</v>
      </c>
      <c r="G41" s="29" t="n">
        <v>45516</v>
      </c>
      <c r="H41" s="29" t="n">
        <v>45516</v>
      </c>
      <c r="I41" s="29" t="n">
        <v>45516</v>
      </c>
      <c r="J41" s="29" t="n">
        <v>45499</v>
      </c>
      <c r="K41" s="29" t="n">
        <v>45506</v>
      </c>
      <c r="L41" t="inlineStr">
        <is>
          <t>Boleto Bancário</t>
        </is>
      </c>
      <c r="O41" t="inlineStr">
        <is>
          <t>2024-33</t>
        </is>
      </c>
      <c r="P41" t="inlineStr">
        <is>
          <t>Documentação Aprovada</t>
        </is>
      </c>
      <c r="Q41" t="inlineStr">
        <is>
          <t>Aprovado Diretoria</t>
        </is>
      </c>
      <c r="R41" t="inlineStr">
        <is>
          <t>Aprovado Caixa</t>
        </is>
      </c>
      <c r="S41" t="inlineStr">
        <is>
          <t>Pago</t>
        </is>
      </c>
    </row>
    <row r="42">
      <c r="A42" t="n">
        <v>68339</v>
      </c>
      <c r="C42" t="n">
        <v>122</v>
      </c>
      <c r="D42" t="inlineStr">
        <is>
          <t>Arcos</t>
        </is>
      </c>
      <c r="E42" t="inlineStr">
        <is>
          <t>T F CIUFF HORTIFRUTI LTDA</t>
        </is>
      </c>
      <c r="F42" t="n">
        <v>1606</v>
      </c>
      <c r="G42" s="29" t="n">
        <v>45517</v>
      </c>
      <c r="H42" s="29" t="n">
        <v>45516</v>
      </c>
      <c r="I42" s="29" t="n">
        <v>45516</v>
      </c>
      <c r="J42" s="29" t="n">
        <v>45502</v>
      </c>
      <c r="K42" s="29" t="n">
        <v>45506</v>
      </c>
      <c r="L42" t="inlineStr">
        <is>
          <t>Boleto Bancário</t>
        </is>
      </c>
      <c r="O42" t="inlineStr">
        <is>
          <t>2024-33</t>
        </is>
      </c>
      <c r="P42" t="inlineStr">
        <is>
          <t>Documentação Aprovada</t>
        </is>
      </c>
      <c r="Q42" t="inlineStr">
        <is>
          <t>Aprovado Diretoria</t>
        </is>
      </c>
      <c r="R42" t="inlineStr">
        <is>
          <t>Aprovado Caixa</t>
        </is>
      </c>
      <c r="S42" t="inlineStr">
        <is>
          <t>Pago</t>
        </is>
      </c>
    </row>
    <row r="43">
      <c r="A43" t="n">
        <v>68347</v>
      </c>
      <c r="C43" t="n">
        <v>122</v>
      </c>
      <c r="D43" t="inlineStr">
        <is>
          <t>Arcos</t>
        </is>
      </c>
      <c r="E43" t="inlineStr">
        <is>
          <t>VILA LEOPOLDINA DISTRIBUIDORA DE ALIMENTOS LTDA</t>
        </is>
      </c>
      <c r="F43" t="n">
        <v>250.46</v>
      </c>
      <c r="G43" s="29" t="n">
        <v>45516</v>
      </c>
      <c r="H43" s="29" t="n">
        <v>45516</v>
      </c>
      <c r="I43" s="29" t="n">
        <v>45516</v>
      </c>
      <c r="J43" s="29" t="n">
        <v>45502</v>
      </c>
      <c r="K43" s="29" t="n">
        <v>45506</v>
      </c>
      <c r="L43" t="inlineStr">
        <is>
          <t>Boleto Bancário</t>
        </is>
      </c>
      <c r="O43" t="inlineStr">
        <is>
          <t>2024-33</t>
        </is>
      </c>
      <c r="P43" t="inlineStr">
        <is>
          <t>Documentação Aprovada</t>
        </is>
      </c>
      <c r="Q43" t="inlineStr">
        <is>
          <t>Aprovado Diretoria</t>
        </is>
      </c>
      <c r="R43" t="inlineStr">
        <is>
          <t>Aprovado Caixa</t>
        </is>
      </c>
      <c r="S43" t="inlineStr">
        <is>
          <t>Pago</t>
        </is>
      </c>
    </row>
    <row r="44">
      <c r="A44" t="n">
        <v>68348</v>
      </c>
      <c r="C44" t="n">
        <v>122</v>
      </c>
      <c r="D44" t="inlineStr">
        <is>
          <t>Arcos</t>
        </is>
      </c>
      <c r="E44" t="inlineStr">
        <is>
          <t>DELICIAS M DIST PROD ALIM LTDA</t>
        </is>
      </c>
      <c r="F44" t="n">
        <v>568.5</v>
      </c>
      <c r="G44" s="29" t="n">
        <v>45518</v>
      </c>
      <c r="H44" s="29" t="n">
        <v>45516</v>
      </c>
      <c r="I44" s="29" t="n">
        <v>45516</v>
      </c>
      <c r="J44" s="29" t="n">
        <v>45503</v>
      </c>
      <c r="K44" s="29" t="n">
        <v>45506</v>
      </c>
      <c r="L44" t="inlineStr">
        <is>
          <t>Boleto Bancário</t>
        </is>
      </c>
      <c r="O44" t="inlineStr">
        <is>
          <t>2024-33</t>
        </is>
      </c>
      <c r="P44" t="inlineStr">
        <is>
          <t>Documentação Aprovada</t>
        </is>
      </c>
      <c r="Q44" t="inlineStr">
        <is>
          <t>Aprovado Diretoria</t>
        </is>
      </c>
      <c r="R44" t="inlineStr">
        <is>
          <t>Aprovado Caixa</t>
        </is>
      </c>
      <c r="S44" t="inlineStr">
        <is>
          <t>Pago</t>
        </is>
      </c>
    </row>
    <row r="45">
      <c r="A45" t="n">
        <v>68349</v>
      </c>
      <c r="C45" t="n">
        <v>122</v>
      </c>
      <c r="D45" t="inlineStr">
        <is>
          <t>Arcos</t>
        </is>
      </c>
      <c r="E45" t="inlineStr">
        <is>
          <t xml:space="preserve">BELLNAY PAES ARTESANAIS LTDA </t>
        </is>
      </c>
      <c r="F45" t="n">
        <v>477.5</v>
      </c>
      <c r="G45" s="29" t="n">
        <v>45516</v>
      </c>
      <c r="H45" s="29" t="n">
        <v>45516</v>
      </c>
      <c r="I45" s="29" t="n">
        <v>45516</v>
      </c>
      <c r="J45" s="29" t="n">
        <v>45502</v>
      </c>
      <c r="K45" s="29" t="n">
        <v>45506</v>
      </c>
      <c r="L45" t="inlineStr">
        <is>
          <t>Boleto Bancário</t>
        </is>
      </c>
      <c r="O45" t="inlineStr">
        <is>
          <t>2024-33</t>
        </is>
      </c>
      <c r="P45" t="inlineStr">
        <is>
          <t>Documentação Aprovada</t>
        </is>
      </c>
      <c r="Q45" t="inlineStr">
        <is>
          <t>Aprovado Diretoria</t>
        </is>
      </c>
      <c r="R45" t="inlineStr">
        <is>
          <t>Aprovado Caixa</t>
        </is>
      </c>
      <c r="S45" t="inlineStr">
        <is>
          <t>Pago</t>
        </is>
      </c>
    </row>
    <row r="46">
      <c r="A46" t="n">
        <v>68358</v>
      </c>
      <c r="C46" t="n">
        <v>122</v>
      </c>
      <c r="D46" t="inlineStr">
        <is>
          <t>Arcos</t>
        </is>
      </c>
      <c r="E46" t="inlineStr">
        <is>
          <t>BATARD PADARIA ARTESANAL LTDA</t>
        </is>
      </c>
      <c r="F46" t="n">
        <v>88</v>
      </c>
      <c r="G46" s="29" t="n">
        <v>45517</v>
      </c>
      <c r="H46" s="29" t="n">
        <v>45516</v>
      </c>
      <c r="I46" s="29" t="n">
        <v>45516</v>
      </c>
      <c r="J46" s="29" t="n">
        <v>45502</v>
      </c>
      <c r="K46" s="29" t="n">
        <v>45506</v>
      </c>
      <c r="L46" t="inlineStr">
        <is>
          <t>Boleto Bancário</t>
        </is>
      </c>
      <c r="O46" t="inlineStr">
        <is>
          <t>2024-33</t>
        </is>
      </c>
      <c r="P46" t="inlineStr">
        <is>
          <t>Documentação Aprovada</t>
        </is>
      </c>
      <c r="Q46" t="inlineStr">
        <is>
          <t>Aprovado Diretoria</t>
        </is>
      </c>
      <c r="R46" t="inlineStr">
        <is>
          <t>Aprovado Caixa</t>
        </is>
      </c>
      <c r="S46" t="inlineStr">
        <is>
          <t>Pago</t>
        </is>
      </c>
    </row>
    <row r="47">
      <c r="A47" t="n">
        <v>68362</v>
      </c>
      <c r="C47" t="n">
        <v>122</v>
      </c>
      <c r="D47" t="inlineStr">
        <is>
          <t>Arcos</t>
        </is>
      </c>
      <c r="E47" t="inlineStr">
        <is>
          <t>ICE4</t>
        </is>
      </c>
      <c r="F47" t="n">
        <v>1114.4</v>
      </c>
      <c r="G47" s="29" t="n">
        <v>45517</v>
      </c>
      <c r="H47" s="29" t="n">
        <v>45516</v>
      </c>
      <c r="I47" s="29" t="n">
        <v>45516</v>
      </c>
      <c r="J47" s="29" t="n">
        <v>45502</v>
      </c>
      <c r="K47" s="29" t="n">
        <v>45506</v>
      </c>
      <c r="L47" t="inlineStr">
        <is>
          <t>Boleto Bancário</t>
        </is>
      </c>
      <c r="O47" t="inlineStr">
        <is>
          <t>2024-33</t>
        </is>
      </c>
      <c r="P47" t="inlineStr">
        <is>
          <t>Documentação Aprovada</t>
        </is>
      </c>
      <c r="Q47" t="inlineStr">
        <is>
          <t>Aprovado Diretoria</t>
        </is>
      </c>
      <c r="R47" t="inlineStr">
        <is>
          <t>Aprovado Caixa</t>
        </is>
      </c>
      <c r="S47" t="inlineStr">
        <is>
          <t>Pago</t>
        </is>
      </c>
    </row>
    <row r="48">
      <c r="A48" t="n">
        <v>68364</v>
      </c>
      <c r="C48" t="n">
        <v>122</v>
      </c>
      <c r="D48" t="inlineStr">
        <is>
          <t>Arcos</t>
        </is>
      </c>
      <c r="E48" t="inlineStr">
        <is>
          <t xml:space="preserve">HORTIFRUTI DO CHEF LTDA </t>
        </is>
      </c>
      <c r="F48" t="n">
        <v>487.84</v>
      </c>
      <c r="G48" s="29" t="n">
        <v>45517</v>
      </c>
      <c r="H48" s="29" t="n">
        <v>45516</v>
      </c>
      <c r="I48" s="29" t="n">
        <v>45516</v>
      </c>
      <c r="J48" s="29" t="n">
        <v>45503</v>
      </c>
      <c r="K48" s="29" t="n">
        <v>45506</v>
      </c>
      <c r="L48" t="inlineStr">
        <is>
          <t>Boleto Bancário</t>
        </is>
      </c>
      <c r="O48" t="inlineStr">
        <is>
          <t>2024-33</t>
        </is>
      </c>
      <c r="P48" t="inlineStr">
        <is>
          <t>Documentação Aprovada</t>
        </is>
      </c>
      <c r="Q48" t="inlineStr">
        <is>
          <t>Aprovado Diretoria</t>
        </is>
      </c>
      <c r="R48" t="inlineStr">
        <is>
          <t>Aprovado Caixa</t>
        </is>
      </c>
      <c r="S48" t="inlineStr">
        <is>
          <t>Pago</t>
        </is>
      </c>
    </row>
    <row r="49">
      <c r="A49" t="n">
        <v>68369</v>
      </c>
      <c r="C49" t="n">
        <v>122</v>
      </c>
      <c r="D49" t="inlineStr">
        <is>
          <t>Arcos</t>
        </is>
      </c>
      <c r="E49" t="inlineStr">
        <is>
          <t>SOUBIO BRASIL LTDA</t>
        </is>
      </c>
      <c r="F49" t="n">
        <v>290</v>
      </c>
      <c r="G49" s="29" t="n">
        <v>45516</v>
      </c>
      <c r="H49" s="29" t="n">
        <v>45516</v>
      </c>
      <c r="I49" s="29" t="n">
        <v>45516</v>
      </c>
      <c r="J49" s="29" t="n">
        <v>45504</v>
      </c>
      <c r="K49" s="29" t="n">
        <v>45506</v>
      </c>
      <c r="L49" t="inlineStr">
        <is>
          <t>Boleto Bancário</t>
        </is>
      </c>
      <c r="O49" t="inlineStr">
        <is>
          <t>2024-33</t>
        </is>
      </c>
      <c r="P49" t="inlineStr">
        <is>
          <t>Documentação Aprovada</t>
        </is>
      </c>
      <c r="Q49" t="inlineStr">
        <is>
          <t>Aprovado Diretoria</t>
        </is>
      </c>
      <c r="R49" t="inlineStr">
        <is>
          <t>Aprovado Caixa</t>
        </is>
      </c>
      <c r="S49" t="inlineStr">
        <is>
          <t>Pago</t>
        </is>
      </c>
    </row>
    <row r="50">
      <c r="A50" t="n">
        <v>68379</v>
      </c>
      <c r="C50" t="n">
        <v>122</v>
      </c>
      <c r="D50" t="inlineStr">
        <is>
          <t>Arcos</t>
        </is>
      </c>
      <c r="E50" t="inlineStr">
        <is>
          <t>CG FOODS DISTRIB. DE ALIMENTOS LTDA</t>
        </is>
      </c>
      <c r="F50" t="n">
        <v>713.9</v>
      </c>
      <c r="G50" s="29" t="n">
        <v>45516</v>
      </c>
      <c r="H50" s="29" t="n">
        <v>45516</v>
      </c>
      <c r="I50" s="29" t="n">
        <v>45516</v>
      </c>
      <c r="J50" s="29" t="n">
        <v>45496</v>
      </c>
      <c r="K50" s="29" t="n">
        <v>45506</v>
      </c>
      <c r="L50" t="inlineStr">
        <is>
          <t>Boleto Bancário</t>
        </is>
      </c>
      <c r="O50" t="inlineStr">
        <is>
          <t>2024-33</t>
        </is>
      </c>
      <c r="P50" t="inlineStr">
        <is>
          <t>Documentação Aprovada</t>
        </is>
      </c>
      <c r="Q50" t="inlineStr">
        <is>
          <t>Aprovado Diretoria</t>
        </is>
      </c>
      <c r="R50" t="inlineStr">
        <is>
          <t>Aprovado Caixa</t>
        </is>
      </c>
      <c r="S50" t="inlineStr">
        <is>
          <t>Pago</t>
        </is>
      </c>
    </row>
    <row r="51">
      <c r="A51" t="n">
        <v>68405</v>
      </c>
      <c r="C51" t="n">
        <v>122</v>
      </c>
      <c r="D51" t="inlineStr">
        <is>
          <t>Arcos</t>
        </is>
      </c>
      <c r="E51" t="inlineStr">
        <is>
          <t>PROAUTO INDUSTRIA QUIMICA EIRELI</t>
        </is>
      </c>
      <c r="F51" t="n">
        <v>2764.21</v>
      </c>
      <c r="G51" s="29" t="n">
        <v>45517</v>
      </c>
      <c r="H51" s="29" t="n">
        <v>45516</v>
      </c>
      <c r="I51" s="29" t="n">
        <v>45516</v>
      </c>
      <c r="J51" s="29" t="n">
        <v>45496</v>
      </c>
      <c r="K51" s="29" t="n">
        <v>45506</v>
      </c>
      <c r="L51" t="inlineStr">
        <is>
          <t>Boleto Bancário</t>
        </is>
      </c>
      <c r="O51" t="inlineStr">
        <is>
          <t>2024-33</t>
        </is>
      </c>
      <c r="P51" t="inlineStr">
        <is>
          <t>Documentação Aprovada</t>
        </is>
      </c>
      <c r="Q51" t="inlineStr">
        <is>
          <t>Aprovado Diretoria</t>
        </is>
      </c>
      <c r="R51" t="inlineStr">
        <is>
          <t>Aprovado Caixa</t>
        </is>
      </c>
      <c r="S51" t="inlineStr">
        <is>
          <t>Pago</t>
        </is>
      </c>
    </row>
    <row r="52">
      <c r="A52" t="n">
        <v>68411</v>
      </c>
      <c r="C52" t="n">
        <v>122</v>
      </c>
      <c r="D52" t="inlineStr">
        <is>
          <t>Arcos</t>
        </is>
      </c>
      <c r="E52" t="inlineStr">
        <is>
          <t>BB DISTRIBUIDORA DE CARNES LTDA</t>
        </is>
      </c>
      <c r="F52" t="n">
        <v>3716.15</v>
      </c>
      <c r="G52" s="29" t="n">
        <v>45516</v>
      </c>
      <c r="H52" s="29" t="n">
        <v>45516</v>
      </c>
      <c r="I52" s="29" t="n">
        <v>45516</v>
      </c>
      <c r="J52" s="29" t="n">
        <v>45502</v>
      </c>
      <c r="K52" s="29" t="n">
        <v>45506</v>
      </c>
      <c r="L52" t="inlineStr">
        <is>
          <t>Boleto Bancário</t>
        </is>
      </c>
      <c r="O52" t="inlineStr">
        <is>
          <t>2024-33</t>
        </is>
      </c>
      <c r="P52" t="inlineStr">
        <is>
          <t>Documentação Aprovada</t>
        </is>
      </c>
      <c r="Q52" t="inlineStr">
        <is>
          <t>Aprovado Diretoria</t>
        </is>
      </c>
      <c r="R52" t="inlineStr">
        <is>
          <t>Aprovado Caixa</t>
        </is>
      </c>
      <c r="S52" t="inlineStr">
        <is>
          <t>Pago</t>
        </is>
      </c>
    </row>
    <row r="53">
      <c r="A53" t="n">
        <v>68518</v>
      </c>
      <c r="C53" t="n">
        <v>122</v>
      </c>
      <c r="D53" t="inlineStr">
        <is>
          <t>Arcos</t>
        </is>
      </c>
      <c r="E53" t="inlineStr">
        <is>
          <t>BB DISTRIBUIDORA DE CARNES LTDA</t>
        </is>
      </c>
      <c r="F53" t="n">
        <v>2744.03</v>
      </c>
      <c r="G53" s="29" t="n">
        <v>45518</v>
      </c>
      <c r="H53" s="29" t="n">
        <v>45516</v>
      </c>
      <c r="I53" s="29" t="n">
        <v>45516</v>
      </c>
      <c r="J53" s="29" t="n">
        <v>45504</v>
      </c>
      <c r="K53" s="29" t="n">
        <v>45506</v>
      </c>
      <c r="L53" t="inlineStr">
        <is>
          <t>Boleto Bancário</t>
        </is>
      </c>
      <c r="O53" t="inlineStr">
        <is>
          <t>2024-33</t>
        </is>
      </c>
      <c r="P53" t="inlineStr">
        <is>
          <t>Documentação Aprovada</t>
        </is>
      </c>
      <c r="Q53" t="inlineStr">
        <is>
          <t>Aprovado Diretoria</t>
        </is>
      </c>
      <c r="R53" t="inlineStr">
        <is>
          <t>Aprovado Caixa</t>
        </is>
      </c>
      <c r="S53" t="inlineStr">
        <is>
          <t>Pago</t>
        </is>
      </c>
    </row>
    <row r="54">
      <c r="A54" t="n">
        <v>68524</v>
      </c>
      <c r="C54" t="n">
        <v>122</v>
      </c>
      <c r="D54" t="inlineStr">
        <is>
          <t>Arcos</t>
        </is>
      </c>
      <c r="E54" t="inlineStr">
        <is>
          <t>SPON DISTRIBUIDORA DE BEBIDAS LTDA</t>
        </is>
      </c>
      <c r="F54" t="n">
        <v>1668.16</v>
      </c>
      <c r="G54" s="29" t="n">
        <v>45517</v>
      </c>
      <c r="H54" s="29" t="n">
        <v>45516</v>
      </c>
      <c r="I54" s="29" t="n">
        <v>45516</v>
      </c>
      <c r="J54" s="29" t="n">
        <v>45503</v>
      </c>
      <c r="K54" s="29" t="n">
        <v>45506</v>
      </c>
      <c r="L54" t="inlineStr">
        <is>
          <t>Boleto Bancário</t>
        </is>
      </c>
      <c r="O54" t="inlineStr">
        <is>
          <t>2024-33</t>
        </is>
      </c>
      <c r="P54" t="inlineStr">
        <is>
          <t>Documentação Aprovada</t>
        </is>
      </c>
      <c r="Q54" t="inlineStr">
        <is>
          <t>Aprovado Diretoria</t>
        </is>
      </c>
      <c r="R54" t="inlineStr">
        <is>
          <t>Aprovado Caixa</t>
        </is>
      </c>
      <c r="S54" t="inlineStr">
        <is>
          <t>Pago</t>
        </is>
      </c>
    </row>
    <row r="55">
      <c r="A55" t="n">
        <v>68525</v>
      </c>
      <c r="C55" t="n">
        <v>122</v>
      </c>
      <c r="D55" t="inlineStr">
        <is>
          <t>Arcos</t>
        </is>
      </c>
      <c r="E55" t="inlineStr">
        <is>
          <t>JUNDIA FOODS DISTRIBUIDORA DE PRODUTOA ALIMENTICIOS LTDA</t>
        </is>
      </c>
      <c r="F55" t="n">
        <v>522.24</v>
      </c>
      <c r="G55" s="29" t="n">
        <v>45517</v>
      </c>
      <c r="H55" s="29" t="n">
        <v>45516</v>
      </c>
      <c r="I55" s="29" t="n">
        <v>45516</v>
      </c>
      <c r="J55" s="29" t="n">
        <v>45503</v>
      </c>
      <c r="K55" s="29" t="n">
        <v>45506</v>
      </c>
      <c r="L55" t="inlineStr">
        <is>
          <t>Boleto Bancário</t>
        </is>
      </c>
      <c r="M55" t="inlineStr">
        <is>
          <t>INSUMOS</t>
        </is>
      </c>
      <c r="N55" t="inlineStr">
        <is>
          <t>ALIMENTOS</t>
        </is>
      </c>
      <c r="O55" t="inlineStr">
        <is>
          <t>2024-33</t>
        </is>
      </c>
      <c r="P55" t="inlineStr">
        <is>
          <t>Documentação Aprovada</t>
        </is>
      </c>
      <c r="Q55" t="inlineStr">
        <is>
          <t>Aprovado Diretoria</t>
        </is>
      </c>
      <c r="R55" t="inlineStr">
        <is>
          <t>Aprovado Caixa</t>
        </is>
      </c>
      <c r="S55" t="inlineStr">
        <is>
          <t>Pago</t>
        </is>
      </c>
    </row>
    <row r="56">
      <c r="A56" t="n">
        <v>68526</v>
      </c>
      <c r="C56" t="n">
        <v>122</v>
      </c>
      <c r="D56" t="inlineStr">
        <is>
          <t>Arcos</t>
        </is>
      </c>
      <c r="E56" t="inlineStr">
        <is>
          <t>WIDE STOCK COMERCIO E REPRESENTACAO LTDA</t>
        </is>
      </c>
      <c r="F56" t="n">
        <v>1372.4</v>
      </c>
      <c r="G56" s="29" t="n">
        <v>45517</v>
      </c>
      <c r="H56" s="29" t="n">
        <v>45516</v>
      </c>
      <c r="I56" s="29" t="n">
        <v>45516</v>
      </c>
      <c r="J56" s="29" t="n">
        <v>45503</v>
      </c>
      <c r="K56" s="29" t="n">
        <v>45506</v>
      </c>
      <c r="L56" t="inlineStr">
        <is>
          <t>Boleto Bancário</t>
        </is>
      </c>
      <c r="O56" t="inlineStr">
        <is>
          <t>2024-33</t>
        </is>
      </c>
      <c r="P56" t="inlineStr">
        <is>
          <t>Documentação Aprovada</t>
        </is>
      </c>
      <c r="Q56" t="inlineStr">
        <is>
          <t>Aprovado Diretoria</t>
        </is>
      </c>
      <c r="R56" t="inlineStr">
        <is>
          <t>Aprovado Caixa</t>
        </is>
      </c>
      <c r="S56" t="inlineStr">
        <is>
          <t>Pago</t>
        </is>
      </c>
    </row>
    <row r="57">
      <c r="A57" t="n">
        <v>68533</v>
      </c>
      <c r="C57" t="n">
        <v>122</v>
      </c>
      <c r="D57" t="inlineStr">
        <is>
          <t>Arcos</t>
        </is>
      </c>
      <c r="E57" t="inlineStr">
        <is>
          <t xml:space="preserve">FERNANDES PEREDO COMERCIO E SERVICOS LTDA </t>
        </is>
      </c>
      <c r="F57" t="n">
        <v>4300</v>
      </c>
      <c r="G57" s="29" t="n">
        <v>45517</v>
      </c>
      <c r="H57" s="29" t="n">
        <v>45516</v>
      </c>
      <c r="I57" s="29" t="n">
        <v>45516</v>
      </c>
      <c r="J57" s="29" t="n">
        <v>45496</v>
      </c>
      <c r="K57" s="29" t="n">
        <v>45506</v>
      </c>
      <c r="L57" t="inlineStr">
        <is>
          <t>Boleto Bancário</t>
        </is>
      </c>
      <c r="O57" t="inlineStr">
        <is>
          <t>2024-33</t>
        </is>
      </c>
      <c r="P57" t="inlineStr">
        <is>
          <t>Documentação Aprovada</t>
        </is>
      </c>
      <c r="Q57" t="inlineStr">
        <is>
          <t>Aprovado Diretoria</t>
        </is>
      </c>
      <c r="R57" t="inlineStr">
        <is>
          <t>Aprovado Caixa</t>
        </is>
      </c>
      <c r="S57" t="inlineStr">
        <is>
          <t>Pago</t>
        </is>
      </c>
    </row>
    <row r="58">
      <c r="A58" t="n">
        <v>68535</v>
      </c>
      <c r="C58" t="n">
        <v>122</v>
      </c>
      <c r="D58" t="inlineStr">
        <is>
          <t>Arcos</t>
        </is>
      </c>
      <c r="E58" t="inlineStr">
        <is>
          <t>INSTITUTO AUA</t>
        </is>
      </c>
      <c r="F58" t="n">
        <v>690</v>
      </c>
      <c r="G58" s="29" t="n">
        <v>45517</v>
      </c>
      <c r="H58" s="29" t="n">
        <v>45516</v>
      </c>
      <c r="I58" s="29" t="n">
        <v>45516</v>
      </c>
      <c r="J58" s="29" t="n">
        <v>45502</v>
      </c>
      <c r="K58" s="29" t="n">
        <v>45506</v>
      </c>
      <c r="L58" t="inlineStr">
        <is>
          <t>Boleto Bancário</t>
        </is>
      </c>
      <c r="O58" t="inlineStr">
        <is>
          <t>2024-33</t>
        </is>
      </c>
      <c r="P58" t="inlineStr">
        <is>
          <t>Documentação Aprovada</t>
        </is>
      </c>
      <c r="Q58" t="inlineStr">
        <is>
          <t>Aprovado Diretoria</t>
        </is>
      </c>
      <c r="R58" t="inlineStr">
        <is>
          <t>Aprovado Caixa</t>
        </is>
      </c>
      <c r="S58" t="inlineStr">
        <is>
          <t>Pago</t>
        </is>
      </c>
    </row>
    <row r="59">
      <c r="A59" t="n">
        <v>68536</v>
      </c>
      <c r="C59" t="n">
        <v>122</v>
      </c>
      <c r="D59" t="inlineStr">
        <is>
          <t>Arcos</t>
        </is>
      </c>
      <c r="E59" t="inlineStr">
        <is>
          <t>MARIO PEDRO FELICIANO HORTIFRUTI EPP</t>
        </is>
      </c>
      <c r="F59" t="n">
        <v>83.06999999999999</v>
      </c>
      <c r="G59" s="29" t="n">
        <v>45518</v>
      </c>
      <c r="H59" s="29" t="n">
        <v>45516</v>
      </c>
      <c r="I59" s="29" t="n">
        <v>45516</v>
      </c>
      <c r="J59" s="29" t="n">
        <v>45504</v>
      </c>
      <c r="K59" s="29" t="n">
        <v>45506</v>
      </c>
      <c r="L59" t="inlineStr">
        <is>
          <t>Boleto Bancário</t>
        </is>
      </c>
      <c r="O59" t="inlineStr">
        <is>
          <t>2024-33</t>
        </is>
      </c>
      <c r="P59" t="inlineStr">
        <is>
          <t>Documentação Aprovada</t>
        </is>
      </c>
      <c r="Q59" t="inlineStr">
        <is>
          <t>Aprovado Diretoria</t>
        </is>
      </c>
      <c r="R59" t="inlineStr">
        <is>
          <t>Aprovado Caixa</t>
        </is>
      </c>
      <c r="S59" t="inlineStr">
        <is>
          <t>Pago</t>
        </is>
      </c>
    </row>
    <row r="60">
      <c r="A60" t="n">
        <v>68799</v>
      </c>
      <c r="C60" t="n">
        <v>122</v>
      </c>
      <c r="D60" t="inlineStr">
        <is>
          <t>Arcos</t>
        </is>
      </c>
      <c r="E60" t="inlineStr">
        <is>
          <t xml:space="preserve">MANIOCA COMERCIO DE ALIMENTOS DA AMAZONIZA LTDA </t>
        </is>
      </c>
      <c r="F60" t="n">
        <v>785</v>
      </c>
      <c r="G60" s="29" t="n">
        <v>45517</v>
      </c>
      <c r="H60" s="29" t="n">
        <v>45516</v>
      </c>
      <c r="I60" s="29" t="n">
        <v>45516</v>
      </c>
      <c r="J60" s="29" t="n">
        <v>45502</v>
      </c>
      <c r="K60" s="29" t="n">
        <v>45509</v>
      </c>
      <c r="L60" t="inlineStr">
        <is>
          <t>Boleto Bancário</t>
        </is>
      </c>
      <c r="M60" t="inlineStr">
        <is>
          <t>INSUMOS</t>
        </is>
      </c>
      <c r="N60" t="inlineStr">
        <is>
          <t>ALIMENTOS</t>
        </is>
      </c>
      <c r="O60" t="inlineStr">
        <is>
          <t>2024-33</t>
        </is>
      </c>
      <c r="P60" t="inlineStr">
        <is>
          <t>Documentação Aprovada</t>
        </is>
      </c>
      <c r="Q60" t="inlineStr">
        <is>
          <t>Aprovado Diretoria</t>
        </is>
      </c>
      <c r="R60" t="inlineStr">
        <is>
          <t>Aprovado Caixa</t>
        </is>
      </c>
      <c r="S60" t="inlineStr">
        <is>
          <t>Pago</t>
        </is>
      </c>
    </row>
    <row r="61">
      <c r="A61" t="n">
        <v>69306</v>
      </c>
      <c r="C61" t="n">
        <v>122</v>
      </c>
      <c r="D61" t="inlineStr">
        <is>
          <t>Arcos</t>
        </is>
      </c>
      <c r="E61" t="inlineStr">
        <is>
          <t>MACRO CONTABILIDADE E CONSULTORIA LTDA</t>
        </is>
      </c>
      <c r="F61" t="n">
        <v>938.5</v>
      </c>
      <c r="G61" s="29" t="n">
        <v>45516</v>
      </c>
      <c r="H61" s="29" t="n">
        <v>45516</v>
      </c>
      <c r="I61" s="29" t="n">
        <v>45516</v>
      </c>
      <c r="J61" s="29" t="n">
        <v>45504</v>
      </c>
      <c r="K61" s="29" t="n">
        <v>45511</v>
      </c>
      <c r="L61" t="inlineStr">
        <is>
          <t>Boleto Bancário</t>
        </is>
      </c>
      <c r="M61" t="inlineStr">
        <is>
          <t>SERVICOS DE TERCEIROS</t>
        </is>
      </c>
      <c r="N61" t="inlineStr">
        <is>
          <t>ASSESSORIA CONTABIL</t>
        </is>
      </c>
      <c r="O61" t="inlineStr">
        <is>
          <t>2024-33</t>
        </is>
      </c>
      <c r="P61" t="inlineStr">
        <is>
          <t>Documentação Aprovada</t>
        </is>
      </c>
      <c r="Q61" t="inlineStr">
        <is>
          <t>Aprovado Diretoria</t>
        </is>
      </c>
      <c r="R61" t="inlineStr">
        <is>
          <t>Aprovado Caixa</t>
        </is>
      </c>
      <c r="S61" t="inlineStr">
        <is>
          <t>Pago</t>
        </is>
      </c>
    </row>
    <row r="62">
      <c r="A62" t="n">
        <v>69333</v>
      </c>
      <c r="C62" t="n">
        <v>122</v>
      </c>
      <c r="D62" t="inlineStr">
        <is>
          <t>Arcos</t>
        </is>
      </c>
      <c r="E62" t="inlineStr">
        <is>
          <t>CHOPP FAST DISTRIBUIDORA DE BEBIDAS LTDA</t>
        </is>
      </c>
      <c r="F62" t="n">
        <v>1432.8</v>
      </c>
      <c r="G62" s="29" t="n">
        <v>45516</v>
      </c>
      <c r="H62" s="29" t="n">
        <v>45516</v>
      </c>
      <c r="I62" s="29" t="n">
        <v>45516</v>
      </c>
      <c r="J62" s="29" t="n">
        <v>45506</v>
      </c>
      <c r="K62" s="29" t="n">
        <v>45511</v>
      </c>
      <c r="L62" t="inlineStr">
        <is>
          <t>Boleto Bancário</t>
        </is>
      </c>
      <c r="O62" t="inlineStr">
        <is>
          <t>2024-33</t>
        </is>
      </c>
      <c r="P62" t="inlineStr">
        <is>
          <t>Documentação Aprovada</t>
        </is>
      </c>
      <c r="Q62" t="inlineStr">
        <is>
          <t>Aprovado Diretoria</t>
        </is>
      </c>
      <c r="R62" t="inlineStr">
        <is>
          <t>Aprovado Caixa</t>
        </is>
      </c>
      <c r="S62" t="inlineStr">
        <is>
          <t>Pago</t>
        </is>
      </c>
    </row>
    <row r="63">
      <c r="A63" t="n">
        <v>69914</v>
      </c>
      <c r="C63" t="n">
        <v>122</v>
      </c>
      <c r="D63" t="inlineStr">
        <is>
          <t>Arcos</t>
        </is>
      </c>
      <c r="E63" t="inlineStr">
        <is>
          <t>BANCO DO BRASIL SA</t>
        </is>
      </c>
      <c r="F63" t="n">
        <v>36.9</v>
      </c>
      <c r="G63" s="29" t="n">
        <v>45516</v>
      </c>
      <c r="H63" s="29" t="n"/>
      <c r="I63" s="29" t="n">
        <v>45516</v>
      </c>
      <c r="J63" s="29" t="n">
        <v>45516</v>
      </c>
      <c r="K63" s="29" t="n">
        <v>45517</v>
      </c>
      <c r="L63" t="inlineStr">
        <is>
          <t>Encontro de Contas</t>
        </is>
      </c>
      <c r="M63" t="inlineStr">
        <is>
          <t>DESPESAS BANCARIAS</t>
        </is>
      </c>
      <c r="N63" t="inlineStr">
        <is>
          <t>TARIFAS BANCARIAS</t>
        </is>
      </c>
      <c r="O63" t="inlineStr">
        <is>
          <t>2024-33</t>
        </is>
      </c>
      <c r="S63" t="inlineStr">
        <is>
          <t>Pago</t>
        </is>
      </c>
    </row>
    <row r="64">
      <c r="A64" t="n">
        <v>24643</v>
      </c>
      <c r="B64" t="n">
        <v>64443</v>
      </c>
      <c r="C64" t="n">
        <v>122</v>
      </c>
      <c r="D64" t="inlineStr">
        <is>
          <t>Arcos</t>
        </is>
      </c>
      <c r="E64" t="inlineStr">
        <is>
          <t>CARMEM FERREIRA DE SOUSA</t>
        </is>
      </c>
      <c r="F64" t="n">
        <v>2000</v>
      </c>
      <c r="G64" s="29" t="n">
        <v>45516</v>
      </c>
      <c r="H64" s="29" t="n">
        <v>45516</v>
      </c>
      <c r="I64" s="29" t="n">
        <v>45516</v>
      </c>
      <c r="J64" s="29" t="n">
        <v>45162</v>
      </c>
      <c r="K64" s="29" t="n"/>
      <c r="L64" t="inlineStr">
        <is>
          <t>Transferência Bancária ou Pix</t>
        </is>
      </c>
      <c r="M64" t="inlineStr">
        <is>
          <t>ENDIVIDAMENTO</t>
        </is>
      </c>
      <c r="N64" t="inlineStr">
        <is>
          <t xml:space="preserve"> PROCESSO JUDICIAL</t>
        </is>
      </c>
      <c r="O64" t="inlineStr">
        <is>
          <t>2024-33</t>
        </is>
      </c>
      <c r="P64" t="inlineStr">
        <is>
          <t>Documentação Aprovada</t>
        </is>
      </c>
      <c r="Q64" t="inlineStr">
        <is>
          <t>Aprovado Diretoria</t>
        </is>
      </c>
      <c r="R64" t="inlineStr">
        <is>
          <t>Aprovado Caixa</t>
        </is>
      </c>
      <c r="S64" t="inlineStr">
        <is>
          <t>Pago</t>
        </is>
      </c>
    </row>
    <row r="65">
      <c r="A65" t="n">
        <v>53660</v>
      </c>
      <c r="C65" t="n">
        <v>122</v>
      </c>
      <c r="D65" t="inlineStr">
        <is>
          <t>Arcos</t>
        </is>
      </c>
      <c r="E65" t="inlineStr">
        <is>
          <t>SUSTENIDOS ORGANIZACAO SOCIAL DE CULTURA</t>
        </is>
      </c>
      <c r="F65" t="n">
        <v>4998.08</v>
      </c>
      <c r="G65" s="29" t="n">
        <v>45514</v>
      </c>
      <c r="H65" s="29" t="n">
        <v>45516</v>
      </c>
      <c r="I65" s="29" t="n">
        <v>45516</v>
      </c>
      <c r="J65" s="29" t="n">
        <v>45503</v>
      </c>
      <c r="K65" s="29" t="n">
        <v>45422</v>
      </c>
      <c r="L65" t="inlineStr">
        <is>
          <t>Transferência Bancária ou Pix</t>
        </is>
      </c>
      <c r="M65" t="inlineStr">
        <is>
          <t>UTILIDADES</t>
        </is>
      </c>
      <c r="N65" t="inlineStr">
        <is>
          <t>AGUA/ ESGOTO</t>
        </is>
      </c>
      <c r="O65" t="inlineStr">
        <is>
          <t>2024-32</t>
        </is>
      </c>
      <c r="P65" t="inlineStr">
        <is>
          <t>Documentação Aprovada</t>
        </is>
      </c>
      <c r="Q65" t="inlineStr">
        <is>
          <t>Aprovado Diretoria</t>
        </is>
      </c>
      <c r="R65" t="inlineStr">
        <is>
          <t>Aprovado Caixa</t>
        </is>
      </c>
      <c r="S65" t="inlineStr">
        <is>
          <t>Pago</t>
        </is>
      </c>
    </row>
    <row r="66">
      <c r="A66" t="n">
        <v>65982</v>
      </c>
      <c r="C66" t="n">
        <v>122</v>
      </c>
      <c r="D66" t="inlineStr">
        <is>
          <t>Arcos</t>
        </is>
      </c>
      <c r="E66" t="inlineStr">
        <is>
          <t>FG7 COMERCIO E DISTRIBUICAO DE BEBIDAS -</t>
        </is>
      </c>
      <c r="F66" t="n">
        <v>1933.56</v>
      </c>
      <c r="G66" s="29" t="n">
        <v>45518</v>
      </c>
      <c r="H66" s="29" t="n">
        <v>45516</v>
      </c>
      <c r="I66" s="29" t="n">
        <v>45516</v>
      </c>
      <c r="J66" s="29" t="n">
        <v>45489</v>
      </c>
      <c r="K66" s="29" t="n">
        <v>45492</v>
      </c>
      <c r="L66" t="inlineStr">
        <is>
          <t>Boleto Bancário</t>
        </is>
      </c>
      <c r="O66" t="inlineStr">
        <is>
          <t>2024-33</t>
        </is>
      </c>
      <c r="P66" t="inlineStr">
        <is>
          <t>Documentação Aprovada</t>
        </is>
      </c>
      <c r="Q66" t="inlineStr">
        <is>
          <t>Aprovado Diretoria</t>
        </is>
      </c>
      <c r="R66" t="inlineStr">
        <is>
          <t>Aprovado Caixa</t>
        </is>
      </c>
      <c r="S66" t="inlineStr">
        <is>
          <t>Pago</t>
        </is>
      </c>
    </row>
    <row r="67">
      <c r="A67" t="n">
        <v>65992</v>
      </c>
      <c r="C67" t="n">
        <v>122</v>
      </c>
      <c r="D67" t="inlineStr">
        <is>
          <t>Arcos</t>
        </is>
      </c>
      <c r="E67" t="inlineStr">
        <is>
          <t xml:space="preserve">EMPORIO MEL </t>
        </is>
      </c>
      <c r="F67" t="n">
        <v>2834.05</v>
      </c>
      <c r="G67" s="29" t="n">
        <v>45517</v>
      </c>
      <c r="H67" s="29" t="n">
        <v>45516</v>
      </c>
      <c r="I67" s="29" t="n">
        <v>45516</v>
      </c>
      <c r="J67" s="29" t="n">
        <v>45491</v>
      </c>
      <c r="K67" s="29" t="n">
        <v>45492</v>
      </c>
      <c r="L67" t="inlineStr">
        <is>
          <t>Boleto Bancário</t>
        </is>
      </c>
      <c r="O67" t="inlineStr">
        <is>
          <t>2024-33</t>
        </is>
      </c>
      <c r="P67" t="inlineStr">
        <is>
          <t>Documentação Aprovada</t>
        </is>
      </c>
      <c r="Q67" t="inlineStr">
        <is>
          <t>Aprovado Diretoria</t>
        </is>
      </c>
      <c r="R67" t="inlineStr">
        <is>
          <t>Aprovado Caixa</t>
        </is>
      </c>
      <c r="S67" t="inlineStr">
        <is>
          <t>Pago</t>
        </is>
      </c>
    </row>
    <row r="68">
      <c r="A68" t="n">
        <v>66006</v>
      </c>
      <c r="C68" t="n">
        <v>122</v>
      </c>
      <c r="D68" t="inlineStr">
        <is>
          <t>Arcos</t>
        </is>
      </c>
      <c r="E68" t="inlineStr">
        <is>
          <t>MARIO PEDRO FELICIANO HORTIFRUTI EPP</t>
        </is>
      </c>
      <c r="F68" t="n">
        <v>225.38</v>
      </c>
      <c r="G68" s="29" t="n">
        <v>45516</v>
      </c>
      <c r="H68" s="29" t="n">
        <v>45516</v>
      </c>
      <c r="I68" s="29" t="n">
        <v>45516</v>
      </c>
      <c r="J68" s="29" t="n">
        <v>45488</v>
      </c>
      <c r="K68" s="29" t="n">
        <v>45492</v>
      </c>
      <c r="L68" t="inlineStr">
        <is>
          <t>Boleto Bancário</t>
        </is>
      </c>
      <c r="O68" t="inlineStr">
        <is>
          <t>2024-33</t>
        </is>
      </c>
      <c r="P68" t="inlineStr">
        <is>
          <t>Documentação Aprovada</t>
        </is>
      </c>
      <c r="Q68" t="inlineStr">
        <is>
          <t>Aprovado Diretoria</t>
        </is>
      </c>
      <c r="R68" t="inlineStr">
        <is>
          <t>Aprovado Caixa</t>
        </is>
      </c>
      <c r="S68" t="inlineStr">
        <is>
          <t>Pago</t>
        </is>
      </c>
    </row>
    <row r="69">
      <c r="A69" t="n">
        <v>66603</v>
      </c>
      <c r="C69" t="n">
        <v>122</v>
      </c>
      <c r="D69" t="inlineStr">
        <is>
          <t>Arcos</t>
        </is>
      </c>
      <c r="E69" t="inlineStr">
        <is>
          <t>TOCAYA TORRADORES DE CAFE EIRELI</t>
        </is>
      </c>
      <c r="F69" t="n">
        <v>776.6</v>
      </c>
      <c r="G69" s="29" t="n">
        <v>45518</v>
      </c>
      <c r="H69" s="29" t="n">
        <v>45516</v>
      </c>
      <c r="I69" s="29" t="n">
        <v>45516</v>
      </c>
      <c r="J69" s="29" t="n">
        <v>45490</v>
      </c>
      <c r="K69" s="29" t="n">
        <v>45497</v>
      </c>
      <c r="L69" t="inlineStr">
        <is>
          <t>Boleto Bancário</t>
        </is>
      </c>
      <c r="O69" t="inlineStr">
        <is>
          <t>2024-33</t>
        </is>
      </c>
      <c r="P69" t="inlineStr">
        <is>
          <t>Documentação Aprovada</t>
        </is>
      </c>
      <c r="Q69" t="inlineStr">
        <is>
          <t>Aprovado Diretoria</t>
        </is>
      </c>
      <c r="R69" t="inlineStr">
        <is>
          <t>Aprovado Caixa</t>
        </is>
      </c>
      <c r="S69" t="inlineStr">
        <is>
          <t>Pago</t>
        </is>
      </c>
    </row>
    <row r="70">
      <c r="A70" t="n">
        <v>66680</v>
      </c>
      <c r="C70" t="n">
        <v>122</v>
      </c>
      <c r="D70" t="inlineStr">
        <is>
          <t>Arcos</t>
        </is>
      </c>
      <c r="E70" t="inlineStr">
        <is>
          <t>AURORA ALVORADA ESTACIONAMENTO E LANCHON</t>
        </is>
      </c>
      <c r="F70" t="n">
        <v>955.02</v>
      </c>
      <c r="G70" s="29" t="n">
        <v>45516</v>
      </c>
      <c r="H70" s="29" t="n">
        <v>45516</v>
      </c>
      <c r="I70" s="29" t="n">
        <v>45516</v>
      </c>
      <c r="J70" s="29" t="n">
        <v>45504</v>
      </c>
      <c r="K70" s="29" t="n">
        <v>45498</v>
      </c>
      <c r="L70" t="inlineStr">
        <is>
          <t>Boleto Bancário</t>
        </is>
      </c>
      <c r="M70" t="inlineStr">
        <is>
          <t>INSUMOS</t>
        </is>
      </c>
      <c r="N70" t="inlineStr">
        <is>
          <t>ALIMENTOS</t>
        </is>
      </c>
      <c r="O70" t="inlineStr">
        <is>
          <t>2024-33</t>
        </is>
      </c>
      <c r="P70" t="inlineStr">
        <is>
          <t>Documentação Aprovada</t>
        </is>
      </c>
      <c r="Q70" t="inlineStr">
        <is>
          <t>Aprovado Diretoria</t>
        </is>
      </c>
      <c r="R70" t="inlineStr">
        <is>
          <t>Aprovado Caixa</t>
        </is>
      </c>
      <c r="S70" t="inlineStr">
        <is>
          <t>Pago</t>
        </is>
      </c>
    </row>
    <row r="71">
      <c r="A71" t="n">
        <v>67404</v>
      </c>
      <c r="C71" t="n">
        <v>122</v>
      </c>
      <c r="D71" t="inlineStr">
        <is>
          <t>Arcos</t>
        </is>
      </c>
      <c r="E71" t="inlineStr">
        <is>
          <t>CARLOS EDUARDO DE OLIVEIRA LANDO 03096252033</t>
        </is>
      </c>
      <c r="F71" t="n">
        <v>700</v>
      </c>
      <c r="G71" s="29" t="n">
        <v>45516</v>
      </c>
      <c r="H71" s="29" t="n">
        <v>45516</v>
      </c>
      <c r="I71" s="29" t="n">
        <v>45516</v>
      </c>
      <c r="J71" s="29" t="n">
        <v>45498</v>
      </c>
      <c r="K71" s="29" t="n">
        <v>45502</v>
      </c>
      <c r="L71" t="inlineStr">
        <is>
          <t>Transferência Bancária ou Pix</t>
        </is>
      </c>
      <c r="M71" t="inlineStr">
        <is>
          <t>DESPESAS DE PATROCINIO</t>
        </is>
      </c>
      <c r="N71" t="inlineStr">
        <is>
          <t>DESPESAS DE PATROCINIO</t>
        </is>
      </c>
      <c r="O71" t="inlineStr">
        <is>
          <t>2024-33</t>
        </is>
      </c>
      <c r="P71" t="inlineStr">
        <is>
          <t>Documentação Aprovada</t>
        </is>
      </c>
      <c r="Q71" t="inlineStr">
        <is>
          <t>Aprovado Diretoria</t>
        </is>
      </c>
      <c r="R71" t="inlineStr">
        <is>
          <t>Aprovado Caixa</t>
        </is>
      </c>
      <c r="S71" t="inlineStr">
        <is>
          <t>Pago</t>
        </is>
      </c>
    </row>
    <row r="72">
      <c r="A72" t="n">
        <v>69130</v>
      </c>
      <c r="C72" t="n">
        <v>122</v>
      </c>
      <c r="D72" t="inlineStr">
        <is>
          <t>Arcos</t>
        </is>
      </c>
      <c r="E72" t="inlineStr">
        <is>
          <t>MERCADO PAGO.COM REPRESENTACOES LTDA</t>
        </is>
      </c>
      <c r="F72" t="n">
        <v>969</v>
      </c>
      <c r="G72" s="29" t="n">
        <v>45511</v>
      </c>
      <c r="H72" s="29" t="n"/>
      <c r="I72" s="29" t="n">
        <v>45512</v>
      </c>
      <c r="J72" s="29" t="n">
        <v>45509</v>
      </c>
      <c r="K72" s="29" t="n">
        <v>45510</v>
      </c>
      <c r="L72" t="inlineStr">
        <is>
          <t>Boleto Bancário</t>
        </is>
      </c>
      <c r="M72" t="inlineStr">
        <is>
          <t>INVESTIMENTOS</t>
        </is>
      </c>
      <c r="N72" t="inlineStr">
        <is>
          <t>INVESTIMENTO EM EQUIPAMENTO</t>
        </is>
      </c>
      <c r="O72" t="inlineStr">
        <is>
          <t>2024-32</t>
        </is>
      </c>
      <c r="P72" t="inlineStr">
        <is>
          <t>Documentação Aprovada</t>
        </is>
      </c>
      <c r="Q72" t="inlineStr">
        <is>
          <t>Aprovado Diretoria</t>
        </is>
      </c>
      <c r="R72" t="inlineStr">
        <is>
          <t>Aprovado Caixa</t>
        </is>
      </c>
      <c r="S72" t="inlineStr">
        <is>
          <t>Pago</t>
        </is>
      </c>
    </row>
    <row r="73">
      <c r="A73" t="n">
        <v>69531</v>
      </c>
      <c r="C73" t="n">
        <v>122</v>
      </c>
      <c r="D73" t="inlineStr">
        <is>
          <t>Arcos</t>
        </is>
      </c>
      <c r="E73" t="inlineStr">
        <is>
          <t>BANCO DO BRASIL SA</t>
        </is>
      </c>
      <c r="F73" t="n">
        <v>10</v>
      </c>
      <c r="G73" s="29" t="n">
        <v>45512</v>
      </c>
      <c r="H73" s="29" t="n"/>
      <c r="I73" s="29" t="n">
        <v>45512</v>
      </c>
      <c r="J73" s="29" t="n">
        <v>45512</v>
      </c>
      <c r="K73" s="29" t="n">
        <v>45513</v>
      </c>
      <c r="L73" t="inlineStr">
        <is>
          <t>Encontro de Contas</t>
        </is>
      </c>
      <c r="M73" t="inlineStr">
        <is>
          <t>DESPESAS BANCARIAS</t>
        </is>
      </c>
      <c r="N73" t="inlineStr">
        <is>
          <t>TARIFAS BANCARIAS</t>
        </is>
      </c>
      <c r="O73" t="inlineStr">
        <is>
          <t>2024-32</t>
        </is>
      </c>
      <c r="S73" t="inlineStr">
        <is>
          <t>Pago</t>
        </is>
      </c>
    </row>
    <row r="74">
      <c r="A74" t="n">
        <v>23973</v>
      </c>
      <c r="B74" t="n">
        <v>64445</v>
      </c>
      <c r="C74" t="n">
        <v>122</v>
      </c>
      <c r="D74" t="inlineStr">
        <is>
          <t>Arcos</t>
        </is>
      </c>
      <c r="E74" t="inlineStr">
        <is>
          <t>SUSTENIDOS ORGANIZACAO SOCIAL DE CULTURA</t>
        </is>
      </c>
      <c r="F74" t="n">
        <v>2100</v>
      </c>
      <c r="G74" s="29" t="n">
        <v>45514</v>
      </c>
      <c r="H74" s="29" t="n">
        <v>45511</v>
      </c>
      <c r="I74" s="29" t="n">
        <v>45511</v>
      </c>
      <c r="J74" s="29" t="n">
        <v>45474</v>
      </c>
      <c r="K74" s="29" t="n"/>
      <c r="M74" t="inlineStr">
        <is>
          <t>UTILIDADES</t>
        </is>
      </c>
      <c r="N74" t="inlineStr">
        <is>
          <t>ENERGIA ELETRICA</t>
        </is>
      </c>
      <c r="O74" t="inlineStr">
        <is>
          <t>2024-32</t>
        </is>
      </c>
      <c r="P74" t="inlineStr">
        <is>
          <t>Documentação Aprovada</t>
        </is>
      </c>
      <c r="Q74" t="inlineStr">
        <is>
          <t>Aprovado Diretoria</t>
        </is>
      </c>
      <c r="R74" t="inlineStr">
        <is>
          <t>Aprovado Caixa</t>
        </is>
      </c>
      <c r="S74" t="inlineStr">
        <is>
          <t>Pago</t>
        </is>
      </c>
    </row>
    <row r="75">
      <c r="A75" t="n">
        <v>25947</v>
      </c>
      <c r="B75" t="n">
        <v>64444</v>
      </c>
      <c r="C75" t="n">
        <v>122</v>
      </c>
      <c r="D75" t="inlineStr">
        <is>
          <t>Arcos</t>
        </is>
      </c>
      <c r="E75" t="inlineStr">
        <is>
          <t>SUSTENIDOS ORGANIZACAO SOCIAL DE CULTURA</t>
        </is>
      </c>
      <c r="F75" t="n">
        <v>4500</v>
      </c>
      <c r="G75" s="29" t="n">
        <v>45514</v>
      </c>
      <c r="H75" s="29" t="n">
        <v>45511</v>
      </c>
      <c r="I75" s="29" t="n">
        <v>45511</v>
      </c>
      <c r="J75" s="29" t="n">
        <v>45474</v>
      </c>
      <c r="K75" s="29" t="n"/>
      <c r="M75" t="inlineStr">
        <is>
          <t>UTILIDADES</t>
        </is>
      </c>
      <c r="N75" t="inlineStr">
        <is>
          <t>ENERGIA ELETRICA</t>
        </is>
      </c>
      <c r="O75" t="inlineStr">
        <is>
          <t>2024-32</t>
        </is>
      </c>
      <c r="P75" t="inlineStr">
        <is>
          <t>Documentação Aprovada</t>
        </is>
      </c>
      <c r="Q75" t="inlineStr">
        <is>
          <t>Aprovado Diretoria</t>
        </is>
      </c>
      <c r="R75" t="inlineStr">
        <is>
          <t>Aprovado Caixa</t>
        </is>
      </c>
      <c r="S75" t="inlineStr">
        <is>
          <t>Pago</t>
        </is>
      </c>
    </row>
    <row r="76">
      <c r="A76" t="n">
        <v>44534</v>
      </c>
      <c r="C76" t="n">
        <v>122</v>
      </c>
      <c r="D76" t="inlineStr">
        <is>
          <t>Arcos</t>
        </is>
      </c>
      <c r="E76" t="inlineStr">
        <is>
          <t>FABRICA DE BARES SERVICOS LTDA FB</t>
        </is>
      </c>
      <c r="F76" t="n">
        <v>697.0700000000001</v>
      </c>
      <c r="G76" s="29" t="n">
        <v>45514</v>
      </c>
      <c r="H76" s="29" t="n">
        <v>45511</v>
      </c>
      <c r="I76" s="29" t="n">
        <v>45511</v>
      </c>
      <c r="J76" s="29" t="n">
        <v>45505</v>
      </c>
      <c r="K76" s="29" t="n">
        <v>45364</v>
      </c>
      <c r="L76" t="inlineStr">
        <is>
          <t>Transferência Bancária ou Pix</t>
        </is>
      </c>
      <c r="M76" t="inlineStr">
        <is>
          <t>MAO DE OBRA FIXA/ TEMPORARIOS</t>
        </is>
      </c>
      <c r="N76" t="inlineStr">
        <is>
          <t>ASSISTÊNCIA MÉDICA</t>
        </is>
      </c>
      <c r="O76" t="inlineStr">
        <is>
          <t>2024-32</t>
        </is>
      </c>
      <c r="P76" t="inlineStr">
        <is>
          <t>Documentação Aprovada</t>
        </is>
      </c>
      <c r="Q76" t="inlineStr">
        <is>
          <t>Aprovado Diretoria</t>
        </is>
      </c>
      <c r="R76" t="inlineStr">
        <is>
          <t>Aprovado Caixa</t>
        </is>
      </c>
      <c r="S76" t="inlineStr">
        <is>
          <t>Pago</t>
        </is>
      </c>
    </row>
    <row r="77">
      <c r="A77" t="n">
        <v>48640</v>
      </c>
      <c r="C77" t="n">
        <v>122</v>
      </c>
      <c r="D77" t="inlineStr">
        <is>
          <t>Arcos</t>
        </is>
      </c>
      <c r="E77" t="inlineStr">
        <is>
          <t>SUSTENIDOS ORGANIZACAO SOCIAL DE CULTURA</t>
        </is>
      </c>
      <c r="F77" t="n">
        <v>14000</v>
      </c>
      <c r="G77" s="29" t="n">
        <v>45514</v>
      </c>
      <c r="H77" s="29" t="n">
        <v>45511</v>
      </c>
      <c r="I77" s="29" t="n">
        <v>45511</v>
      </c>
      <c r="J77" s="29" t="n">
        <v>45474</v>
      </c>
      <c r="K77" s="29" t="n">
        <v>45390</v>
      </c>
      <c r="L77" t="inlineStr">
        <is>
          <t>Transferência Bancária ou Pix</t>
        </is>
      </c>
      <c r="M77" t="inlineStr">
        <is>
          <t>CUSTO DE OCUPACAO</t>
        </is>
      </c>
      <c r="N77" t="inlineStr">
        <is>
          <t>ALUGUEL DE IMOVEIS</t>
        </is>
      </c>
      <c r="O77" t="inlineStr">
        <is>
          <t>2024-32</t>
        </is>
      </c>
      <c r="P77" t="inlineStr">
        <is>
          <t>Documentação Aprovada</t>
        </is>
      </c>
      <c r="Q77" t="inlineStr">
        <is>
          <t>Aprovado Diretoria</t>
        </is>
      </c>
      <c r="R77" t="inlineStr">
        <is>
          <t>Aprovado Caixa</t>
        </is>
      </c>
      <c r="S77" t="inlineStr">
        <is>
          <t>Pago</t>
        </is>
      </c>
    </row>
    <row r="78">
      <c r="A78" t="n">
        <v>48729</v>
      </c>
      <c r="C78" t="n">
        <v>122</v>
      </c>
      <c r="D78" t="inlineStr">
        <is>
          <t>Arcos</t>
        </is>
      </c>
      <c r="E78" t="inlineStr">
        <is>
          <t>SUSTENIDOS ORGANIZACAO SOCIAL DE CULTURA</t>
        </is>
      </c>
      <c r="F78" t="n">
        <v>16000</v>
      </c>
      <c r="G78" s="29" t="n">
        <v>45514</v>
      </c>
      <c r="H78" s="29" t="n">
        <v>45511</v>
      </c>
      <c r="I78" s="29" t="n">
        <v>45511</v>
      </c>
      <c r="J78" s="29" t="n">
        <v>45474</v>
      </c>
      <c r="K78" s="29" t="n">
        <v>45392</v>
      </c>
      <c r="L78" t="inlineStr">
        <is>
          <t>Transferência Bancária ou Pix</t>
        </is>
      </c>
      <c r="M78" t="inlineStr">
        <is>
          <t>CUSTO DE OCUPACAO</t>
        </is>
      </c>
      <c r="N78" t="inlineStr">
        <is>
          <t>ALUGUEL DE IMOVEIS</t>
        </is>
      </c>
      <c r="O78" t="inlineStr">
        <is>
          <t>2024-32</t>
        </is>
      </c>
      <c r="P78" t="inlineStr">
        <is>
          <t>Documentação Aprovada</t>
        </is>
      </c>
      <c r="Q78" t="inlineStr">
        <is>
          <t>Aprovado Diretoria</t>
        </is>
      </c>
      <c r="R78" t="inlineStr">
        <is>
          <t>Aprovado Caixa</t>
        </is>
      </c>
      <c r="S78" t="inlineStr">
        <is>
          <t>Pago</t>
        </is>
      </c>
    </row>
    <row r="79">
      <c r="A79" t="n">
        <v>48758</v>
      </c>
      <c r="C79" t="n">
        <v>122</v>
      </c>
      <c r="D79" t="inlineStr">
        <is>
          <t>Arcos</t>
        </is>
      </c>
      <c r="E79" t="inlineStr">
        <is>
          <t>SUSTENIDOS ORGANIZACAO SOCIAL DE CULTURA</t>
        </is>
      </c>
      <c r="F79" t="n">
        <v>5000</v>
      </c>
      <c r="G79" s="29" t="n">
        <v>45514</v>
      </c>
      <c r="H79" s="29" t="n">
        <v>45511</v>
      </c>
      <c r="I79" s="29" t="n">
        <v>45511</v>
      </c>
      <c r="J79" s="29" t="n">
        <v>45474</v>
      </c>
      <c r="K79" s="29" t="n">
        <v>45392</v>
      </c>
      <c r="L79" t="inlineStr">
        <is>
          <t>Transferência Bancária ou Pix</t>
        </is>
      </c>
      <c r="M79" t="inlineStr">
        <is>
          <t>UTILIDADES</t>
        </is>
      </c>
      <c r="N79" t="inlineStr">
        <is>
          <t>AGUA/ ESGOTO</t>
        </is>
      </c>
      <c r="O79" t="inlineStr">
        <is>
          <t>2024-32</t>
        </is>
      </c>
      <c r="P79" t="inlineStr">
        <is>
          <t>Documentação Aprovada</t>
        </is>
      </c>
      <c r="Q79" t="inlineStr">
        <is>
          <t>Aprovado Diretoria</t>
        </is>
      </c>
      <c r="R79" t="inlineStr">
        <is>
          <t>Aprovado Caixa</t>
        </is>
      </c>
      <c r="S79" t="inlineStr">
        <is>
          <t>Pago</t>
        </is>
      </c>
    </row>
    <row r="80">
      <c r="A80" t="n">
        <v>50118</v>
      </c>
      <c r="C80" t="n">
        <v>122</v>
      </c>
      <c r="D80" t="inlineStr">
        <is>
          <t>Arcos</t>
        </is>
      </c>
      <c r="E80" t="inlineStr">
        <is>
          <t>AMANDA FUCCIA DE SOUZA</t>
        </is>
      </c>
      <c r="F80" t="n">
        <v>1200</v>
      </c>
      <c r="G80" s="29" t="n">
        <v>45514</v>
      </c>
      <c r="H80" s="29" t="n">
        <v>45511</v>
      </c>
      <c r="I80" s="29" t="n">
        <v>45511</v>
      </c>
      <c r="J80" s="29" t="n">
        <v>45505</v>
      </c>
      <c r="K80" s="29" t="n">
        <v>45399</v>
      </c>
      <c r="L80" t="inlineStr">
        <is>
          <t>Transferência Bancária ou Pix</t>
        </is>
      </c>
      <c r="M80" t="inlineStr">
        <is>
          <t>DESPESAS GERAIS</t>
        </is>
      </c>
      <c r="N80" t="inlineStr">
        <is>
          <t xml:space="preserve"> PAISAGISMO/JARDINAGEM</t>
        </is>
      </c>
      <c r="O80" t="inlineStr">
        <is>
          <t>2024-32</t>
        </is>
      </c>
      <c r="P80" t="inlineStr">
        <is>
          <t>Documentação Aprovada</t>
        </is>
      </c>
      <c r="Q80" t="inlineStr">
        <is>
          <t>Aprovado Diretoria</t>
        </is>
      </c>
      <c r="R80" t="inlineStr">
        <is>
          <t>Aprovado Caixa</t>
        </is>
      </c>
      <c r="S80" t="inlineStr">
        <is>
          <t>Pago</t>
        </is>
      </c>
    </row>
    <row r="81">
      <c r="A81" t="n">
        <v>67750</v>
      </c>
      <c r="C81" t="n">
        <v>122</v>
      </c>
      <c r="D81" t="inlineStr">
        <is>
          <t>Arcos</t>
        </is>
      </c>
      <c r="E81" t="inlineStr">
        <is>
          <t>BATALHA FABRICA DE PAES LTDA</t>
        </is>
      </c>
      <c r="F81" t="n">
        <v>864.9</v>
      </c>
      <c r="G81" s="29" t="n">
        <v>45510</v>
      </c>
      <c r="H81" s="29" t="n">
        <v>45509</v>
      </c>
      <c r="I81" s="29" t="n">
        <v>45511</v>
      </c>
      <c r="J81" s="29" t="n">
        <v>45510</v>
      </c>
      <c r="K81" s="29" t="n">
        <v>45503</v>
      </c>
      <c r="L81" t="inlineStr">
        <is>
          <t>Transferência Bancária ou Pix</t>
        </is>
      </c>
      <c r="M81" t="inlineStr">
        <is>
          <t>INSUMOS</t>
        </is>
      </c>
      <c r="N81" t="inlineStr">
        <is>
          <t>ALIMENTOS</t>
        </is>
      </c>
      <c r="O81" t="inlineStr">
        <is>
          <t>2024-32</t>
        </is>
      </c>
      <c r="P81" t="inlineStr">
        <is>
          <t>Documentação Aprovada</t>
        </is>
      </c>
      <c r="Q81" t="inlineStr">
        <is>
          <t>Aprovado Diretoria</t>
        </is>
      </c>
      <c r="R81" t="inlineStr">
        <is>
          <t>Aprovado Caixa</t>
        </is>
      </c>
      <c r="S81" t="inlineStr">
        <is>
          <t>Pago</t>
        </is>
      </c>
    </row>
    <row r="82">
      <c r="A82" t="n">
        <v>67862</v>
      </c>
      <c r="C82" t="n">
        <v>122</v>
      </c>
      <c r="D82" t="inlineStr">
        <is>
          <t>Arcos</t>
        </is>
      </c>
      <c r="E82" t="inlineStr">
        <is>
          <t>EDUARDO SOUZA TRINDADE DO NASCIMENTO</t>
        </is>
      </c>
      <c r="F82" t="n">
        <v>11957.05</v>
      </c>
      <c r="G82" s="29" t="n">
        <v>45513</v>
      </c>
      <c r="H82" s="29" t="n">
        <v>45511</v>
      </c>
      <c r="I82" s="29" t="n">
        <v>45511</v>
      </c>
      <c r="J82" s="29" t="n">
        <v>45505</v>
      </c>
      <c r="K82" s="29" t="n">
        <v>45504</v>
      </c>
      <c r="L82" t="inlineStr">
        <is>
          <t>Transferência Bancária ou Pix</t>
        </is>
      </c>
      <c r="M82" t="inlineStr">
        <is>
          <t>MAO DE OBRA FIXA/ TEMPORARIOS</t>
        </is>
      </c>
      <c r="N82" t="inlineStr">
        <is>
          <t>SALARIOS</t>
        </is>
      </c>
      <c r="O82" t="inlineStr">
        <is>
          <t>2024-32</t>
        </is>
      </c>
      <c r="P82" t="inlineStr">
        <is>
          <t>Documentação Aprovada</t>
        </is>
      </c>
      <c r="Q82" t="inlineStr">
        <is>
          <t>Aprovado Diretoria</t>
        </is>
      </c>
      <c r="R82" t="inlineStr">
        <is>
          <t>Aprovado Caixa</t>
        </is>
      </c>
      <c r="S82" t="inlineStr">
        <is>
          <t>Pago</t>
        </is>
      </c>
    </row>
    <row r="83">
      <c r="A83" t="n">
        <v>67863</v>
      </c>
      <c r="C83" t="n">
        <v>122</v>
      </c>
      <c r="D83" t="inlineStr">
        <is>
          <t>Arcos</t>
        </is>
      </c>
      <c r="E83" t="inlineStr">
        <is>
          <t>EDUARDO SOUZA TRINDADE DO NASCIMENTO</t>
        </is>
      </c>
      <c r="F83" t="n">
        <v>4339.17</v>
      </c>
      <c r="G83" s="29" t="n">
        <v>45513</v>
      </c>
      <c r="H83" s="29" t="n">
        <v>45511</v>
      </c>
      <c r="I83" s="29" t="n">
        <v>45511</v>
      </c>
      <c r="J83" s="29" t="n">
        <v>45505</v>
      </c>
      <c r="K83" s="29" t="n">
        <v>45504</v>
      </c>
      <c r="L83" t="inlineStr">
        <is>
          <t>Transferência Bancária ou Pix</t>
        </is>
      </c>
      <c r="M83" t="inlineStr">
        <is>
          <t>MAO DE OBRA FIXA/ TEMPORARIOS</t>
        </is>
      </c>
      <c r="N83" t="inlineStr">
        <is>
          <t>MULTA RESCISORIA</t>
        </is>
      </c>
      <c r="O83" t="inlineStr">
        <is>
          <t>2024-32</t>
        </is>
      </c>
      <c r="P83" t="inlineStr">
        <is>
          <t>Documentação Aprovada</t>
        </is>
      </c>
      <c r="Q83" t="inlineStr">
        <is>
          <t>Aprovado Diretoria</t>
        </is>
      </c>
      <c r="R83" t="inlineStr">
        <is>
          <t>Aprovado Caixa</t>
        </is>
      </c>
      <c r="S83" t="inlineStr">
        <is>
          <t>Pago</t>
        </is>
      </c>
    </row>
    <row r="84">
      <c r="A84" t="n">
        <v>67950</v>
      </c>
      <c r="C84" t="n">
        <v>122</v>
      </c>
      <c r="D84" t="inlineStr">
        <is>
          <t>Arcos</t>
        </is>
      </c>
      <c r="E84" t="inlineStr">
        <is>
          <t>CEPEL COMERCIO DE PAPEIS E EMBALAGENS EIRELI</t>
        </is>
      </c>
      <c r="F84" t="n">
        <v>270</v>
      </c>
      <c r="G84" s="29" t="n">
        <v>45512</v>
      </c>
      <c r="H84" s="29" t="n">
        <v>45511</v>
      </c>
      <c r="I84" s="29" t="n">
        <v>45511</v>
      </c>
      <c r="J84" s="29" t="n">
        <v>45497</v>
      </c>
      <c r="K84" s="29" t="n">
        <v>45504</v>
      </c>
      <c r="L84" t="inlineStr">
        <is>
          <t>Boleto Bancário</t>
        </is>
      </c>
      <c r="O84" t="inlineStr">
        <is>
          <t>2024-32</t>
        </is>
      </c>
      <c r="P84" t="inlineStr">
        <is>
          <t>Documentação Aprovada</t>
        </is>
      </c>
      <c r="Q84" t="inlineStr">
        <is>
          <t>Aprovado Diretoria</t>
        </is>
      </c>
      <c r="R84" t="inlineStr">
        <is>
          <t>Aprovado Caixa</t>
        </is>
      </c>
      <c r="S84" t="inlineStr">
        <is>
          <t>Pago</t>
        </is>
      </c>
    </row>
    <row r="85">
      <c r="A85" t="n">
        <v>67958</v>
      </c>
      <c r="C85" t="n">
        <v>122</v>
      </c>
      <c r="D85" t="inlineStr">
        <is>
          <t>Arcos</t>
        </is>
      </c>
      <c r="E85" t="inlineStr">
        <is>
          <t>BATARD PADARIA ARTESANAL LTDA</t>
        </is>
      </c>
      <c r="F85" t="n">
        <v>1515.4</v>
      </c>
      <c r="G85" s="29" t="n">
        <v>45515</v>
      </c>
      <c r="H85" s="29" t="n">
        <v>45511</v>
      </c>
      <c r="I85" s="29" t="n">
        <v>45511</v>
      </c>
      <c r="J85" s="29" t="n">
        <v>45498</v>
      </c>
      <c r="K85" s="29" t="n">
        <v>45504</v>
      </c>
      <c r="L85" t="inlineStr">
        <is>
          <t>Boleto Bancário</t>
        </is>
      </c>
      <c r="O85" t="inlineStr">
        <is>
          <t>2024-32</t>
        </is>
      </c>
      <c r="P85" t="inlineStr">
        <is>
          <t>Documentação Aprovada</t>
        </is>
      </c>
      <c r="Q85" t="inlineStr">
        <is>
          <t>Aprovado Diretoria</t>
        </is>
      </c>
      <c r="R85" t="inlineStr">
        <is>
          <t>Aprovado Caixa</t>
        </is>
      </c>
      <c r="S85" t="inlineStr">
        <is>
          <t>Pago</t>
        </is>
      </c>
    </row>
    <row r="86">
      <c r="A86" t="n">
        <v>67961</v>
      </c>
      <c r="C86" t="n">
        <v>122</v>
      </c>
      <c r="D86" t="inlineStr">
        <is>
          <t>Arcos</t>
        </is>
      </c>
      <c r="E86" t="inlineStr">
        <is>
          <t>WIDE STOCK COMERCIO E REPRESENTACAO LTDA</t>
        </is>
      </c>
      <c r="F86" t="n">
        <v>210</v>
      </c>
      <c r="G86" s="29" t="n">
        <v>45512</v>
      </c>
      <c r="H86" s="29" t="n">
        <v>45511</v>
      </c>
      <c r="I86" s="29" t="n">
        <v>45511</v>
      </c>
      <c r="J86" s="29" t="n">
        <v>45498</v>
      </c>
      <c r="K86" s="29" t="n">
        <v>45504</v>
      </c>
      <c r="L86" t="inlineStr">
        <is>
          <t>Boleto Bancário</t>
        </is>
      </c>
      <c r="O86" t="inlineStr">
        <is>
          <t>2024-32</t>
        </is>
      </c>
      <c r="P86" t="inlineStr">
        <is>
          <t>Documentação Aprovada</t>
        </is>
      </c>
      <c r="Q86" t="inlineStr">
        <is>
          <t>Aprovado Diretoria</t>
        </is>
      </c>
      <c r="R86" t="inlineStr">
        <is>
          <t>Aprovado Caixa</t>
        </is>
      </c>
      <c r="S86" t="inlineStr">
        <is>
          <t>Pago</t>
        </is>
      </c>
    </row>
    <row r="87">
      <c r="A87" t="n">
        <v>67962</v>
      </c>
      <c r="C87" t="n">
        <v>122</v>
      </c>
      <c r="D87" t="inlineStr">
        <is>
          <t>Arcos</t>
        </is>
      </c>
      <c r="E87" t="inlineStr">
        <is>
          <t>VILA LEOPOLDINA DISTRIBUIDORA DE ALIMENTOS LTDA</t>
        </is>
      </c>
      <c r="F87" t="n">
        <v>143.75</v>
      </c>
      <c r="G87" s="29" t="n">
        <v>45513</v>
      </c>
      <c r="H87" s="29" t="n">
        <v>45511</v>
      </c>
      <c r="I87" s="29" t="n">
        <v>45511</v>
      </c>
      <c r="J87" s="29" t="n">
        <v>45499</v>
      </c>
      <c r="K87" s="29" t="n">
        <v>45504</v>
      </c>
      <c r="L87" t="inlineStr">
        <is>
          <t>Boleto Bancário</t>
        </is>
      </c>
      <c r="O87" t="inlineStr">
        <is>
          <t>2024-32</t>
        </is>
      </c>
      <c r="P87" t="inlineStr">
        <is>
          <t>Documentação Aprovada</t>
        </is>
      </c>
      <c r="Q87" t="inlineStr">
        <is>
          <t>Aprovado Diretoria</t>
        </is>
      </c>
      <c r="R87" t="inlineStr">
        <is>
          <t>Aprovado Caixa</t>
        </is>
      </c>
      <c r="S87" t="inlineStr">
        <is>
          <t>Pago</t>
        </is>
      </c>
    </row>
    <row r="88">
      <c r="A88" t="n">
        <v>67963</v>
      </c>
      <c r="C88" t="n">
        <v>122</v>
      </c>
      <c r="D88" t="inlineStr">
        <is>
          <t>Arcos</t>
        </is>
      </c>
      <c r="E88" t="inlineStr">
        <is>
          <t xml:space="preserve">HORTIFRUTI DO CHEF LTDA </t>
        </is>
      </c>
      <c r="F88" t="n">
        <v>479.95</v>
      </c>
      <c r="G88" s="29" t="n">
        <v>45514</v>
      </c>
      <c r="H88" s="29" t="n">
        <v>45511</v>
      </c>
      <c r="I88" s="29" t="n">
        <v>45511</v>
      </c>
      <c r="J88" s="29" t="n">
        <v>45499</v>
      </c>
      <c r="K88" s="29" t="n">
        <v>45504</v>
      </c>
      <c r="L88" t="inlineStr">
        <is>
          <t>Boleto Bancário</t>
        </is>
      </c>
      <c r="O88" t="inlineStr">
        <is>
          <t>2024-32</t>
        </is>
      </c>
      <c r="P88" t="inlineStr">
        <is>
          <t>Documentação Aprovada</t>
        </is>
      </c>
      <c r="Q88" t="inlineStr">
        <is>
          <t>Aprovado Diretoria</t>
        </is>
      </c>
      <c r="R88" t="inlineStr">
        <is>
          <t>Aprovado Caixa</t>
        </is>
      </c>
      <c r="S88" t="inlineStr">
        <is>
          <t>Pago</t>
        </is>
      </c>
    </row>
    <row r="89">
      <c r="A89" t="n">
        <v>67964</v>
      </c>
      <c r="C89" t="n">
        <v>122</v>
      </c>
      <c r="D89" t="inlineStr">
        <is>
          <t>Arcos</t>
        </is>
      </c>
      <c r="E89" t="inlineStr">
        <is>
          <t>PSS - CENTRAL DA LIMPEZA LTDA</t>
        </is>
      </c>
      <c r="F89" t="n">
        <v>917.2</v>
      </c>
      <c r="G89" s="29" t="n">
        <v>45512</v>
      </c>
      <c r="H89" s="29" t="n">
        <v>45511</v>
      </c>
      <c r="I89" s="29" t="n">
        <v>45511</v>
      </c>
      <c r="J89" s="29" t="n">
        <v>45498</v>
      </c>
      <c r="K89" s="29" t="n">
        <v>45504</v>
      </c>
      <c r="L89" t="inlineStr">
        <is>
          <t>Boleto Bancário</t>
        </is>
      </c>
      <c r="O89" t="inlineStr">
        <is>
          <t>2024-32</t>
        </is>
      </c>
      <c r="P89" t="inlineStr">
        <is>
          <t>Documentação Aprovada</t>
        </is>
      </c>
      <c r="Q89" t="inlineStr">
        <is>
          <t>Aprovado Diretoria</t>
        </is>
      </c>
      <c r="R89" t="inlineStr">
        <is>
          <t>Aprovado Caixa</t>
        </is>
      </c>
      <c r="S89" t="inlineStr">
        <is>
          <t>Pago</t>
        </is>
      </c>
    </row>
    <row r="90">
      <c r="A90" t="n">
        <v>67966</v>
      </c>
      <c r="C90" t="n">
        <v>122</v>
      </c>
      <c r="D90" t="inlineStr">
        <is>
          <t>Arcos</t>
        </is>
      </c>
      <c r="E90" t="inlineStr">
        <is>
          <t>CENTRAL DE CARNES TIGRAO LTDA ME</t>
        </is>
      </c>
      <c r="F90" t="n">
        <v>2818.89</v>
      </c>
      <c r="G90" s="29" t="n">
        <v>45515</v>
      </c>
      <c r="H90" s="29" t="n">
        <v>45511</v>
      </c>
      <c r="I90" s="29" t="n">
        <v>45511</v>
      </c>
      <c r="J90" s="29" t="n">
        <v>45503</v>
      </c>
      <c r="K90" s="29" t="n">
        <v>45504</v>
      </c>
      <c r="L90" t="inlineStr">
        <is>
          <t>Boleto Bancário</t>
        </is>
      </c>
      <c r="O90" t="inlineStr">
        <is>
          <t>2024-32</t>
        </is>
      </c>
      <c r="P90" t="inlineStr">
        <is>
          <t>Documentação Aprovada</t>
        </is>
      </c>
      <c r="Q90" t="inlineStr">
        <is>
          <t>Aprovado Diretoria</t>
        </is>
      </c>
      <c r="R90" t="inlineStr">
        <is>
          <t>Aprovado Caixa</t>
        </is>
      </c>
      <c r="S90" t="inlineStr">
        <is>
          <t>Pago</t>
        </is>
      </c>
    </row>
    <row r="91">
      <c r="A91" t="n">
        <v>67973</v>
      </c>
      <c r="C91" t="n">
        <v>122</v>
      </c>
      <c r="D91" t="inlineStr">
        <is>
          <t>Arcos</t>
        </is>
      </c>
      <c r="E91" t="inlineStr">
        <is>
          <t>SAMPATACADO DE GENEROS ALIMENTICIOS E BEBIDAS LTDA</t>
        </is>
      </c>
      <c r="F91" t="n">
        <v>987.97</v>
      </c>
      <c r="G91" s="29" t="n">
        <v>45512</v>
      </c>
      <c r="H91" s="29" t="n">
        <v>45511</v>
      </c>
      <c r="I91" s="29" t="n">
        <v>45511</v>
      </c>
      <c r="J91" s="29" t="n">
        <v>45497</v>
      </c>
      <c r="K91" s="29" t="n">
        <v>45504</v>
      </c>
      <c r="L91" t="inlineStr">
        <is>
          <t>Boleto Bancário</t>
        </is>
      </c>
      <c r="O91" t="inlineStr">
        <is>
          <t>2024-32</t>
        </is>
      </c>
      <c r="P91" t="inlineStr">
        <is>
          <t>Documentação Aprovada</t>
        </is>
      </c>
      <c r="Q91" t="inlineStr">
        <is>
          <t>Aprovado Diretoria</t>
        </is>
      </c>
      <c r="R91" t="inlineStr">
        <is>
          <t>Aprovado Caixa</t>
        </is>
      </c>
      <c r="S91" t="inlineStr">
        <is>
          <t>Pago</t>
        </is>
      </c>
    </row>
    <row r="92">
      <c r="A92" t="n">
        <v>67980</v>
      </c>
      <c r="C92" t="n">
        <v>122</v>
      </c>
      <c r="D92" t="inlineStr">
        <is>
          <t>Arcos</t>
        </is>
      </c>
      <c r="E92" t="inlineStr">
        <is>
          <t>T F CIUFF HORTIFRUTI LTDA</t>
        </is>
      </c>
      <c r="F92" t="n">
        <v>662.5</v>
      </c>
      <c r="G92" s="29" t="n">
        <v>45512</v>
      </c>
      <c r="H92" s="29" t="n">
        <v>45511</v>
      </c>
      <c r="I92" s="29" t="n">
        <v>45511</v>
      </c>
      <c r="J92" s="29" t="n">
        <v>45497</v>
      </c>
      <c r="K92" s="29" t="n">
        <v>45505</v>
      </c>
      <c r="L92" t="inlineStr">
        <is>
          <t>Boleto Bancário</t>
        </is>
      </c>
      <c r="M92" t="inlineStr">
        <is>
          <t>INSUMOS</t>
        </is>
      </c>
      <c r="N92" t="inlineStr">
        <is>
          <t>ALIMENTOS</t>
        </is>
      </c>
      <c r="O92" t="inlineStr">
        <is>
          <t>2024-32</t>
        </is>
      </c>
      <c r="P92" t="inlineStr">
        <is>
          <t>Documentação Aprovada</t>
        </is>
      </c>
      <c r="Q92" t="inlineStr">
        <is>
          <t>Aprovado Diretoria</t>
        </is>
      </c>
      <c r="R92" t="inlineStr">
        <is>
          <t>Aprovado Caixa</t>
        </is>
      </c>
      <c r="S92" t="inlineStr">
        <is>
          <t>Pago</t>
        </is>
      </c>
    </row>
    <row r="93">
      <c r="A93" t="n">
        <v>67981</v>
      </c>
      <c r="C93" t="n">
        <v>122</v>
      </c>
      <c r="D93" t="inlineStr">
        <is>
          <t>Arcos</t>
        </is>
      </c>
      <c r="E93" t="inlineStr">
        <is>
          <t xml:space="preserve">HORTIFRUTI DO CHEF LTDA </t>
        </is>
      </c>
      <c r="F93" t="n">
        <v>690.88</v>
      </c>
      <c r="G93" s="29" t="n">
        <v>45512</v>
      </c>
      <c r="H93" s="29" t="n">
        <v>45511</v>
      </c>
      <c r="I93" s="29" t="n">
        <v>45511</v>
      </c>
      <c r="J93" s="29" t="n">
        <v>45497</v>
      </c>
      <c r="K93" s="29" t="n">
        <v>45505</v>
      </c>
      <c r="L93" t="inlineStr">
        <is>
          <t>Boleto Bancário</t>
        </is>
      </c>
      <c r="O93" t="inlineStr">
        <is>
          <t>2024-32</t>
        </is>
      </c>
      <c r="P93" t="inlineStr">
        <is>
          <t>Documentação Aprovada</t>
        </is>
      </c>
      <c r="Q93" t="inlineStr">
        <is>
          <t>Aprovado Diretoria</t>
        </is>
      </c>
      <c r="R93" t="inlineStr">
        <is>
          <t>Aprovado Caixa</t>
        </is>
      </c>
      <c r="S93" t="inlineStr">
        <is>
          <t>Pago</t>
        </is>
      </c>
    </row>
    <row r="94">
      <c r="A94" t="n">
        <v>68008</v>
      </c>
      <c r="C94" t="n">
        <v>122</v>
      </c>
      <c r="D94" t="inlineStr">
        <is>
          <t>Arcos</t>
        </is>
      </c>
      <c r="E94" t="inlineStr">
        <is>
          <t>PJ 00502024 THIAGO PINHEIRO DA SILVA</t>
        </is>
      </c>
      <c r="F94" t="n">
        <v>1740</v>
      </c>
      <c r="G94" s="29" t="n">
        <v>45514</v>
      </c>
      <c r="H94" s="29" t="n">
        <v>45511</v>
      </c>
      <c r="I94" s="29" t="n">
        <v>45511</v>
      </c>
      <c r="J94" s="29" t="n">
        <v>45504</v>
      </c>
      <c r="K94" s="29" t="n">
        <v>45505</v>
      </c>
      <c r="L94" t="inlineStr">
        <is>
          <t>Transferência Bancária ou Pix</t>
        </is>
      </c>
      <c r="M94" t="inlineStr">
        <is>
          <t>MAO DE OBRA FIXA/ TEMPORARIOS</t>
        </is>
      </c>
      <c r="N94" t="inlineStr">
        <is>
          <t>SALARIO PJ</t>
        </is>
      </c>
      <c r="O94" t="inlineStr">
        <is>
          <t>2024-32</t>
        </is>
      </c>
      <c r="P94" t="inlineStr">
        <is>
          <t>Documentação Aprovada</t>
        </is>
      </c>
      <c r="Q94" t="inlineStr">
        <is>
          <t>Aprovado Diretoria</t>
        </is>
      </c>
      <c r="R94" t="inlineStr">
        <is>
          <t>Aprovado Caixa</t>
        </is>
      </c>
      <c r="S94" t="inlineStr">
        <is>
          <t>Pago</t>
        </is>
      </c>
    </row>
    <row r="95">
      <c r="A95" t="n">
        <v>69398</v>
      </c>
      <c r="C95" t="n">
        <v>122</v>
      </c>
      <c r="D95" t="inlineStr">
        <is>
          <t>Arcos</t>
        </is>
      </c>
      <c r="E95" t="inlineStr">
        <is>
          <t>BANCO DO BRASIL SA</t>
        </is>
      </c>
      <c r="F95" t="n">
        <v>249.5</v>
      </c>
      <c r="G95" s="29" t="n">
        <v>45511</v>
      </c>
      <c r="H95" s="29" t="n"/>
      <c r="I95" s="29" t="n">
        <v>45511</v>
      </c>
      <c r="J95" s="29" t="n">
        <v>45511</v>
      </c>
      <c r="K95" s="29" t="n">
        <v>45512</v>
      </c>
      <c r="L95" t="inlineStr">
        <is>
          <t>Encontro de Contas</t>
        </is>
      </c>
      <c r="M95" t="inlineStr">
        <is>
          <t>DESPESAS BANCARIAS</t>
        </is>
      </c>
      <c r="N95" t="inlineStr">
        <is>
          <t>TARIFAS BANCARIAS</t>
        </is>
      </c>
      <c r="O95" t="inlineStr">
        <is>
          <t>2024-32</t>
        </is>
      </c>
      <c r="S95" t="inlineStr">
        <is>
          <t>Pago</t>
        </is>
      </c>
    </row>
    <row r="96">
      <c r="A96" t="n">
        <v>58514</v>
      </c>
      <c r="C96" t="n">
        <v>122</v>
      </c>
      <c r="D96" t="inlineStr">
        <is>
          <t>Arcos</t>
        </is>
      </c>
      <c r="E96" t="inlineStr">
        <is>
          <t>ESTAFF SOLUCOES TECNOLOGICAS DE AGENCIAMENTO LTDA</t>
        </is>
      </c>
      <c r="F96" t="n">
        <v>4631</v>
      </c>
      <c r="G96" s="29" t="n">
        <v>45511</v>
      </c>
      <c r="H96" s="29" t="n">
        <v>45509</v>
      </c>
      <c r="I96" s="29" t="n">
        <v>45511</v>
      </c>
      <c r="J96" s="29" t="n">
        <v>45503</v>
      </c>
      <c r="K96" s="29" t="n"/>
      <c r="L96" t="inlineStr">
        <is>
          <t>Boleto Bancário</t>
        </is>
      </c>
      <c r="M96" t="inlineStr">
        <is>
          <t>MAO DE OBRA FIXA/ TEMPORARIOS</t>
        </is>
      </c>
      <c r="N96" t="inlineStr">
        <is>
          <t>MÃO DE OBRA EXTRA</t>
        </is>
      </c>
      <c r="O96" t="inlineStr">
        <is>
          <t>2024-32</t>
        </is>
      </c>
      <c r="P96" t="inlineStr">
        <is>
          <t>Documentação Aprovada</t>
        </is>
      </c>
      <c r="Q96" t="inlineStr">
        <is>
          <t>Aprovado Diretoria</t>
        </is>
      </c>
      <c r="R96" t="inlineStr">
        <is>
          <t>Aprovado Caixa</t>
        </is>
      </c>
      <c r="S96" t="inlineStr">
        <is>
          <t>Pago</t>
        </is>
      </c>
    </row>
    <row r="97">
      <c r="A97" t="n">
        <v>58546</v>
      </c>
      <c r="C97" t="n">
        <v>122</v>
      </c>
      <c r="D97" t="inlineStr">
        <is>
          <t>Arcos</t>
        </is>
      </c>
      <c r="E97" t="inlineStr">
        <is>
          <t>ESTAFF SOLUCOES TECNOLOGICAS DE AGENCIAMENTO LTDA</t>
        </is>
      </c>
      <c r="F97" t="n">
        <v>11388.66</v>
      </c>
      <c r="G97" s="29" t="n">
        <v>45511</v>
      </c>
      <c r="H97" s="29" t="n">
        <v>45509</v>
      </c>
      <c r="I97" s="29" t="n">
        <v>45511</v>
      </c>
      <c r="J97" s="29" t="n">
        <v>45511</v>
      </c>
      <c r="K97" s="29" t="n">
        <v>45456</v>
      </c>
      <c r="L97" t="inlineStr">
        <is>
          <t>Boleto Bancário</t>
        </is>
      </c>
      <c r="M97" t="inlineStr">
        <is>
          <t>MAO DE OBRA FIXA/ TEMPORARIOS</t>
        </is>
      </c>
      <c r="N97" t="inlineStr">
        <is>
          <t>MÃO DE OBRA EXTRA</t>
        </is>
      </c>
      <c r="O97" t="inlineStr">
        <is>
          <t>2024-32</t>
        </is>
      </c>
      <c r="P97" t="inlineStr">
        <is>
          <t>Documentação Aprovada</t>
        </is>
      </c>
      <c r="Q97" t="inlineStr">
        <is>
          <t>Aprovado Diretoria</t>
        </is>
      </c>
      <c r="R97" t="inlineStr">
        <is>
          <t>Aprovado Caixa</t>
        </is>
      </c>
      <c r="S97" t="inlineStr">
        <is>
          <t>Pago</t>
        </is>
      </c>
    </row>
    <row r="98">
      <c r="A98" t="n">
        <v>58719</v>
      </c>
      <c r="C98" t="n">
        <v>122</v>
      </c>
      <c r="D98" t="inlineStr">
        <is>
          <t>Arcos</t>
        </is>
      </c>
      <c r="E98" t="inlineStr">
        <is>
          <t>ISS</t>
        </is>
      </c>
      <c r="F98" t="n">
        <v>703.98</v>
      </c>
      <c r="G98" s="29" t="n">
        <v>45514</v>
      </c>
      <c r="H98" s="29" t="n">
        <v>45511</v>
      </c>
      <c r="I98" s="29" t="n">
        <v>45511</v>
      </c>
      <c r="J98" s="29" t="n">
        <v>45503</v>
      </c>
      <c r="K98" s="29" t="n"/>
      <c r="L98" t="inlineStr">
        <is>
          <t>Boleto Bancário</t>
        </is>
      </c>
      <c r="M98" t="inlineStr">
        <is>
          <t>IMPOSTOS SOBRE VENDA</t>
        </is>
      </c>
      <c r="N98" t="inlineStr">
        <is>
          <t>ISS</t>
        </is>
      </c>
      <c r="O98" t="inlineStr">
        <is>
          <t>2024-32</t>
        </is>
      </c>
      <c r="P98" t="inlineStr">
        <is>
          <t>Documentação Aprovada</t>
        </is>
      </c>
      <c r="Q98" t="inlineStr">
        <is>
          <t>Aprovado Diretoria</t>
        </is>
      </c>
      <c r="R98" t="inlineStr">
        <is>
          <t>Aprovado Caixa</t>
        </is>
      </c>
      <c r="S98" t="inlineStr">
        <is>
          <t>Pago</t>
        </is>
      </c>
    </row>
    <row r="99">
      <c r="A99" t="n">
        <v>58726</v>
      </c>
      <c r="C99" t="n">
        <v>122</v>
      </c>
      <c r="D99" t="inlineStr">
        <is>
          <t>Arcos</t>
        </is>
      </c>
      <c r="E99" t="inlineStr">
        <is>
          <t>ISS</t>
        </is>
      </c>
      <c r="F99" t="n">
        <v>189.39</v>
      </c>
      <c r="G99" s="29" t="n">
        <v>45514</v>
      </c>
      <c r="H99" s="29" t="n">
        <v>45511</v>
      </c>
      <c r="I99" s="29" t="n">
        <v>45511</v>
      </c>
      <c r="J99" s="29" t="n">
        <v>45503</v>
      </c>
      <c r="K99" s="29" t="n"/>
      <c r="L99" t="inlineStr">
        <is>
          <t>Boleto Bancário</t>
        </is>
      </c>
      <c r="M99" t="inlineStr">
        <is>
          <t>UTILIDADES</t>
        </is>
      </c>
      <c r="N99" t="inlineStr">
        <is>
          <t xml:space="preserve"> COLETA DE LIXO</t>
        </is>
      </c>
      <c r="O99" t="inlineStr">
        <is>
          <t>2024-32</t>
        </is>
      </c>
      <c r="P99" t="inlineStr">
        <is>
          <t>Documentação Aprovada</t>
        </is>
      </c>
      <c r="Q99" t="inlineStr">
        <is>
          <t>Aprovado Diretoria</t>
        </is>
      </c>
      <c r="R99" t="inlineStr">
        <is>
          <t>Aprovado Caixa</t>
        </is>
      </c>
      <c r="S99" t="inlineStr">
        <is>
          <t>Pago</t>
        </is>
      </c>
    </row>
    <row r="100">
      <c r="A100" t="n">
        <v>58818</v>
      </c>
      <c r="C100" t="n">
        <v>122</v>
      </c>
      <c r="D100" t="inlineStr">
        <is>
          <t>Arcos</t>
        </is>
      </c>
      <c r="E100" t="inlineStr">
        <is>
          <t>MICHELLY ROSSI COUTO</t>
        </is>
      </c>
      <c r="F100" t="n">
        <v>5000</v>
      </c>
      <c r="G100" s="29" t="n">
        <v>45514</v>
      </c>
      <c r="H100" s="29" t="n">
        <v>45511</v>
      </c>
      <c r="I100" s="29" t="n">
        <v>45511</v>
      </c>
      <c r="J100" s="29" t="n">
        <v>45494</v>
      </c>
      <c r="K100" s="29" t="n"/>
      <c r="L100" t="inlineStr">
        <is>
          <t>Transferência Bancária ou Pix</t>
        </is>
      </c>
      <c r="M100" t="inlineStr">
        <is>
          <t>SERVICOS DE TERCEIROS</t>
        </is>
      </c>
      <c r="N100" t="inlineStr">
        <is>
          <t>ASSESSORIA GERAL</t>
        </is>
      </c>
      <c r="O100" t="inlineStr">
        <is>
          <t>2024-32</t>
        </is>
      </c>
      <c r="P100" t="inlineStr">
        <is>
          <t>Documentação Aprovada</t>
        </is>
      </c>
      <c r="Q100" t="inlineStr">
        <is>
          <t>Aprovado Diretoria</t>
        </is>
      </c>
      <c r="R100" t="inlineStr">
        <is>
          <t>Aprovado Caixa</t>
        </is>
      </c>
      <c r="S100" t="inlineStr">
        <is>
          <t>Pago</t>
        </is>
      </c>
    </row>
    <row r="101">
      <c r="A101" t="n">
        <v>66011</v>
      </c>
      <c r="C101" t="n">
        <v>122</v>
      </c>
      <c r="D101" t="inlineStr">
        <is>
          <t>Arcos</t>
        </is>
      </c>
      <c r="E101" t="inlineStr">
        <is>
          <t>MARIO PEDRO FELICIANO HORTIFRUTI EPP</t>
        </is>
      </c>
      <c r="F101" t="n">
        <v>253.74</v>
      </c>
      <c r="G101" s="29" t="n">
        <v>45513</v>
      </c>
      <c r="H101" s="29" t="n">
        <v>45511</v>
      </c>
      <c r="I101" s="29" t="n">
        <v>45511</v>
      </c>
      <c r="J101" s="29" t="n">
        <v>45485</v>
      </c>
      <c r="K101" s="29" t="n">
        <v>45492</v>
      </c>
      <c r="L101" t="inlineStr">
        <is>
          <t>Boleto Bancário</t>
        </is>
      </c>
      <c r="O101" t="inlineStr">
        <is>
          <t>2024-32</t>
        </is>
      </c>
      <c r="P101" t="inlineStr">
        <is>
          <t>Documentação Aprovada</t>
        </is>
      </c>
      <c r="Q101" t="inlineStr">
        <is>
          <t>Aprovado Diretoria</t>
        </is>
      </c>
      <c r="R101" t="inlineStr">
        <is>
          <t>Aprovado Caixa</t>
        </is>
      </c>
      <c r="S101" t="inlineStr">
        <is>
          <t>Pago</t>
        </is>
      </c>
    </row>
    <row r="102">
      <c r="A102" t="n">
        <v>66589</v>
      </c>
      <c r="C102" t="n">
        <v>122</v>
      </c>
      <c r="D102" t="inlineStr">
        <is>
          <t>Arcos</t>
        </is>
      </c>
      <c r="E102" t="inlineStr">
        <is>
          <t xml:space="preserve"> FAMIGERADA COMERCIO E EXPORTACAO DE BEBIDAS LTDA</t>
        </is>
      </c>
      <c r="F102" t="n">
        <v>1755</v>
      </c>
      <c r="G102" s="29" t="n">
        <v>45512</v>
      </c>
      <c r="H102" s="29" t="n">
        <v>45511</v>
      </c>
      <c r="I102" s="29" t="n">
        <v>45511</v>
      </c>
      <c r="J102" s="29" t="n">
        <v>45491</v>
      </c>
      <c r="K102" s="29" t="n">
        <v>45497</v>
      </c>
      <c r="L102" t="inlineStr">
        <is>
          <t>Boleto Bancário</t>
        </is>
      </c>
      <c r="M102" t="inlineStr">
        <is>
          <t>INSUMOS</t>
        </is>
      </c>
      <c r="N102" t="inlineStr">
        <is>
          <t>BEBIDAS</t>
        </is>
      </c>
      <c r="O102" t="inlineStr">
        <is>
          <t>2024-32</t>
        </is>
      </c>
      <c r="P102" t="inlineStr">
        <is>
          <t>Documentação Aprovada</t>
        </is>
      </c>
      <c r="Q102" t="inlineStr">
        <is>
          <t>Aprovado Diretoria</t>
        </is>
      </c>
      <c r="R102" t="inlineStr">
        <is>
          <t>Aprovado Caixa</t>
        </is>
      </c>
      <c r="S102" t="inlineStr">
        <is>
          <t>Pago</t>
        </is>
      </c>
    </row>
    <row r="103">
      <c r="A103" t="n">
        <v>67364</v>
      </c>
      <c r="C103" t="n">
        <v>122</v>
      </c>
      <c r="D103" t="inlineStr">
        <is>
          <t>Arcos</t>
        </is>
      </c>
      <c r="E103" t="inlineStr">
        <is>
          <t>PATRICIA STEFANI DA COSTA</t>
        </is>
      </c>
      <c r="F103" t="n">
        <v>26305.88</v>
      </c>
      <c r="G103" s="29" t="n">
        <v>45512</v>
      </c>
      <c r="H103" s="29" t="n">
        <v>45511</v>
      </c>
      <c r="I103" s="29" t="n">
        <v>45511</v>
      </c>
      <c r="J103" s="29" t="n">
        <v>45498</v>
      </c>
      <c r="K103" s="29" t="n">
        <v>45502</v>
      </c>
      <c r="L103" t="inlineStr">
        <is>
          <t>Transferência Bancária ou Pix</t>
        </is>
      </c>
      <c r="M103" t="inlineStr">
        <is>
          <t>DESPESAS DE PATROCINIO</t>
        </is>
      </c>
      <c r="N103" t="inlineStr">
        <is>
          <t>DESPESAS DE PATROCINIO</t>
        </is>
      </c>
      <c r="O103" t="inlineStr">
        <is>
          <t>2024-32</t>
        </is>
      </c>
      <c r="P103" t="inlineStr">
        <is>
          <t>Documentação Aprovada</t>
        </is>
      </c>
      <c r="Q103" t="inlineStr">
        <is>
          <t>Aprovado Diretoria</t>
        </is>
      </c>
      <c r="R103" t="inlineStr">
        <is>
          <t>Aprovado Caixa</t>
        </is>
      </c>
      <c r="S103" t="inlineStr">
        <is>
          <t>Pago</t>
        </is>
      </c>
    </row>
    <row r="104">
      <c r="A104" t="n">
        <v>67365</v>
      </c>
      <c r="C104" t="n">
        <v>122</v>
      </c>
      <c r="D104" t="inlineStr">
        <is>
          <t>Arcos</t>
        </is>
      </c>
      <c r="E104" t="inlineStr">
        <is>
          <t>PATRICIA STEFANI DA COSTA</t>
        </is>
      </c>
      <c r="F104" t="n">
        <v>30437.06</v>
      </c>
      <c r="G104" s="29" t="n">
        <v>45512</v>
      </c>
      <c r="H104" s="29" t="n">
        <v>45511</v>
      </c>
      <c r="I104" s="29" t="n">
        <v>45511</v>
      </c>
      <c r="J104" s="29" t="n">
        <v>45498</v>
      </c>
      <c r="K104" s="29" t="n">
        <v>45502</v>
      </c>
      <c r="L104" t="inlineStr">
        <is>
          <t>Transferência Bancária ou Pix</t>
        </is>
      </c>
      <c r="M104" t="inlineStr">
        <is>
          <t>DESPESAS DE PATROCINIO</t>
        </is>
      </c>
      <c r="N104" t="inlineStr">
        <is>
          <t>DESPESAS DE PATROCINIO</t>
        </is>
      </c>
      <c r="O104" t="inlineStr">
        <is>
          <t>2024-32</t>
        </is>
      </c>
      <c r="P104" t="inlineStr">
        <is>
          <t>Documentação Aprovada</t>
        </is>
      </c>
      <c r="Q104" t="inlineStr">
        <is>
          <t>Aprovado Diretoria</t>
        </is>
      </c>
      <c r="R104" t="inlineStr">
        <is>
          <t>Aprovado Caixa</t>
        </is>
      </c>
      <c r="S104" t="inlineStr">
        <is>
          <t>Pago</t>
        </is>
      </c>
    </row>
    <row r="105">
      <c r="A105" t="n">
        <v>65232</v>
      </c>
      <c r="C105" t="n">
        <v>122</v>
      </c>
      <c r="D105" t="inlineStr">
        <is>
          <t>Arcos</t>
        </is>
      </c>
      <c r="E105" t="inlineStr">
        <is>
          <t>AMBEV S.A.</t>
        </is>
      </c>
      <c r="F105" t="n">
        <v>1916.76</v>
      </c>
      <c r="G105" s="29" t="n">
        <v>45513</v>
      </c>
      <c r="H105" s="29" t="n">
        <v>45511</v>
      </c>
      <c r="I105" s="29" t="n">
        <v>45511</v>
      </c>
      <c r="J105" s="29" t="n">
        <v>45482</v>
      </c>
      <c r="K105" s="29" t="n">
        <v>45489</v>
      </c>
      <c r="L105" t="inlineStr">
        <is>
          <t>Boleto Bancário</t>
        </is>
      </c>
      <c r="O105" t="inlineStr">
        <is>
          <t>2024-32</t>
        </is>
      </c>
      <c r="P105" t="inlineStr">
        <is>
          <t>Documentação Aprovada</t>
        </is>
      </c>
      <c r="Q105" t="inlineStr">
        <is>
          <t>Aprovado Diretoria</t>
        </is>
      </c>
      <c r="R105" t="inlineStr">
        <is>
          <t>Aprovado Caixa</t>
        </is>
      </c>
      <c r="S105" t="inlineStr">
        <is>
          <t>Pago</t>
        </is>
      </c>
    </row>
    <row r="106">
      <c r="A106" t="n">
        <v>65267</v>
      </c>
      <c r="C106" t="n">
        <v>122</v>
      </c>
      <c r="D106" t="inlineStr">
        <is>
          <t>Arcos</t>
        </is>
      </c>
      <c r="E106" t="inlineStr">
        <is>
          <t>ROSANA APARECIDA ALVES DE PAULA</t>
        </is>
      </c>
      <c r="F106" t="n">
        <v>871.64</v>
      </c>
      <c r="G106" s="29" t="n">
        <v>45512</v>
      </c>
      <c r="H106" s="29" t="n">
        <v>45511</v>
      </c>
      <c r="I106" s="29" t="n">
        <v>45511</v>
      </c>
      <c r="J106" s="29" t="n">
        <v>45484</v>
      </c>
      <c r="K106" s="29" t="n">
        <v>45489</v>
      </c>
      <c r="L106" t="inlineStr">
        <is>
          <t>Boleto Bancário</t>
        </is>
      </c>
      <c r="O106" t="inlineStr">
        <is>
          <t>2024-32</t>
        </is>
      </c>
      <c r="P106" t="inlineStr">
        <is>
          <t>Documentação Aprovada</t>
        </is>
      </c>
      <c r="Q106" t="inlineStr">
        <is>
          <t>Aprovado Diretoria</t>
        </is>
      </c>
      <c r="R106" t="inlineStr">
        <is>
          <t>Aprovado Caixa</t>
        </is>
      </c>
      <c r="S106" t="inlineStr">
        <is>
          <t>Pago</t>
        </is>
      </c>
    </row>
    <row r="107">
      <c r="A107" t="n">
        <v>65302</v>
      </c>
      <c r="C107" t="n">
        <v>122</v>
      </c>
      <c r="D107" t="inlineStr">
        <is>
          <t>Arcos</t>
        </is>
      </c>
      <c r="E107" t="inlineStr">
        <is>
          <t xml:space="preserve">LEITERIA CABRIOLA FROMAGES DE CHEVRE LTDA </t>
        </is>
      </c>
      <c r="F107" t="n">
        <v>946.8</v>
      </c>
      <c r="G107" s="29" t="n">
        <v>45512</v>
      </c>
      <c r="H107" s="29" t="n">
        <v>45511</v>
      </c>
      <c r="I107" s="29" t="n">
        <v>45511</v>
      </c>
      <c r="J107" s="29" t="n">
        <v>45482</v>
      </c>
      <c r="K107" s="29" t="n">
        <v>45489</v>
      </c>
      <c r="L107" t="inlineStr">
        <is>
          <t>Boleto Bancário</t>
        </is>
      </c>
      <c r="O107" t="inlineStr">
        <is>
          <t>2024-32</t>
        </is>
      </c>
      <c r="P107" t="inlineStr">
        <is>
          <t>Documentação Aprovada</t>
        </is>
      </c>
      <c r="Q107" t="inlineStr">
        <is>
          <t>Aprovado Diretoria</t>
        </is>
      </c>
      <c r="R107" t="inlineStr">
        <is>
          <t>Aprovado Caixa</t>
        </is>
      </c>
      <c r="S107" t="inlineStr">
        <is>
          <t>Pago</t>
        </is>
      </c>
    </row>
    <row r="108">
      <c r="A108" t="n">
        <v>60511</v>
      </c>
      <c r="C108" t="n">
        <v>122</v>
      </c>
      <c r="D108" t="inlineStr">
        <is>
          <t>Arcos</t>
        </is>
      </c>
      <c r="E108" t="inlineStr">
        <is>
          <t>PRESHH ALUGUEL DE MAQUINAS LTDA</t>
        </is>
      </c>
      <c r="F108" t="n">
        <v>778</v>
      </c>
      <c r="G108" s="29" t="n">
        <v>45514</v>
      </c>
      <c r="H108" s="29" t="n">
        <v>45511</v>
      </c>
      <c r="I108" s="29" t="n">
        <v>45511</v>
      </c>
      <c r="J108" s="29" t="n">
        <v>45498</v>
      </c>
      <c r="K108" s="29" t="n"/>
      <c r="L108" t="inlineStr">
        <is>
          <t>Boleto Bancário</t>
        </is>
      </c>
      <c r="M108" t="inlineStr">
        <is>
          <t>LOCACOES</t>
        </is>
      </c>
      <c r="N108" t="inlineStr">
        <is>
          <t>LOCACAO DE EQUIPAMENTOS</t>
        </is>
      </c>
      <c r="O108" t="inlineStr">
        <is>
          <t>2024-32</t>
        </is>
      </c>
      <c r="P108" t="inlineStr">
        <is>
          <t>Documentação Aprovada</t>
        </is>
      </c>
      <c r="Q108" t="inlineStr">
        <is>
          <t>Aprovado Diretoria</t>
        </is>
      </c>
      <c r="R108" t="inlineStr">
        <is>
          <t>Aprovado Caixa</t>
        </is>
      </c>
      <c r="S108" t="inlineStr">
        <is>
          <t>Pago</t>
        </is>
      </c>
    </row>
    <row r="109">
      <c r="A109" t="n">
        <v>60535</v>
      </c>
      <c r="C109" t="n">
        <v>122</v>
      </c>
      <c r="D109" t="inlineStr">
        <is>
          <t>Arcos</t>
        </is>
      </c>
      <c r="E109" t="inlineStr">
        <is>
          <t>RODATI MOTORS - CENTRAL DE INFORMACOES DE VEICULOS AUTOMOTORES LTDA.</t>
        </is>
      </c>
      <c r="F109" t="n">
        <v>396</v>
      </c>
      <c r="G109" s="29" t="n">
        <v>45515</v>
      </c>
      <c r="H109" s="29" t="n">
        <v>45511</v>
      </c>
      <c r="I109" s="29" t="n">
        <v>45511</v>
      </c>
      <c r="J109" s="29" t="n">
        <v>45474</v>
      </c>
      <c r="K109" s="29" t="n"/>
      <c r="L109" t="inlineStr">
        <is>
          <t>Boleto Bancário</t>
        </is>
      </c>
      <c r="M109" t="inlineStr">
        <is>
          <t>CUSTOS COM MARKETING</t>
        </is>
      </c>
      <c r="N109" t="inlineStr">
        <is>
          <t xml:space="preserve"> MAT DE PROPAGANDA/ FER DE MKT</t>
        </is>
      </c>
      <c r="O109" t="inlineStr">
        <is>
          <t>2024-32</t>
        </is>
      </c>
      <c r="P109" t="inlineStr">
        <is>
          <t>Documentação Aprovada</t>
        </is>
      </c>
      <c r="Q109" t="inlineStr">
        <is>
          <t>Aprovado Diretoria</t>
        </is>
      </c>
      <c r="R109" t="inlineStr">
        <is>
          <t>Aprovado Caixa</t>
        </is>
      </c>
      <c r="S109" t="inlineStr">
        <is>
          <t>Pago</t>
        </is>
      </c>
    </row>
    <row r="110">
      <c r="A110" t="n">
        <v>60781</v>
      </c>
      <c r="C110" t="n">
        <v>122</v>
      </c>
      <c r="D110" t="inlineStr">
        <is>
          <t>Arcos</t>
        </is>
      </c>
      <c r="E110" t="inlineStr">
        <is>
          <t>PJ 00422023 LARISSA ROSA DE SOUZA</t>
        </is>
      </c>
      <c r="F110" t="n">
        <v>1809</v>
      </c>
      <c r="G110" s="29" t="n">
        <v>45514</v>
      </c>
      <c r="H110" s="29" t="n">
        <v>45511</v>
      </c>
      <c r="I110" s="29" t="n">
        <v>45511</v>
      </c>
      <c r="J110" s="29" t="n">
        <v>45498</v>
      </c>
      <c r="K110" s="29" t="n"/>
      <c r="L110" t="inlineStr">
        <is>
          <t>Transferência Bancária ou Pix</t>
        </is>
      </c>
      <c r="M110" t="inlineStr">
        <is>
          <t>MAO DE OBRA FIXA/ TEMPORARIOS</t>
        </is>
      </c>
      <c r="N110" t="inlineStr">
        <is>
          <t>SALARIO PJ</t>
        </is>
      </c>
      <c r="O110" t="inlineStr">
        <is>
          <t>2024-32</t>
        </is>
      </c>
      <c r="P110" t="inlineStr">
        <is>
          <t>Documentação Aprovada</t>
        </is>
      </c>
      <c r="Q110" t="inlineStr">
        <is>
          <t>Aprovado Diretoria</t>
        </is>
      </c>
      <c r="R110" t="inlineStr">
        <is>
          <t>Aprovado Caixa</t>
        </is>
      </c>
      <c r="S110" t="inlineStr">
        <is>
          <t>Pago</t>
        </is>
      </c>
    </row>
    <row r="111">
      <c r="A111" t="n">
        <v>60788</v>
      </c>
      <c r="C111" t="n">
        <v>122</v>
      </c>
      <c r="D111" t="inlineStr">
        <is>
          <t>Arcos</t>
        </is>
      </c>
      <c r="E111" t="inlineStr">
        <is>
          <t>PJ 00492024 - ISABELLA FERNANDES GOMES</t>
        </is>
      </c>
      <c r="F111" t="n">
        <v>1398</v>
      </c>
      <c r="G111" s="29" t="n">
        <v>45514</v>
      </c>
      <c r="H111" s="29" t="n">
        <v>45511</v>
      </c>
      <c r="I111" s="29" t="n">
        <v>45511</v>
      </c>
      <c r="J111" s="29" t="n">
        <v>45498</v>
      </c>
      <c r="K111" s="29" t="n"/>
      <c r="L111" t="inlineStr">
        <is>
          <t>Transferência Bancária ou Pix</t>
        </is>
      </c>
      <c r="M111" t="inlineStr">
        <is>
          <t>MAO DE OBRA FIXA/ TEMPORARIOS</t>
        </is>
      </c>
      <c r="N111" t="inlineStr">
        <is>
          <t>SALARIO PJ</t>
        </is>
      </c>
      <c r="O111" t="inlineStr">
        <is>
          <t>2024-32</t>
        </is>
      </c>
      <c r="P111" t="inlineStr">
        <is>
          <t>Documentação Aprovada</t>
        </is>
      </c>
      <c r="Q111" t="inlineStr">
        <is>
          <t>Aprovado Diretoria</t>
        </is>
      </c>
      <c r="R111" t="inlineStr">
        <is>
          <t>Aprovado Caixa</t>
        </is>
      </c>
      <c r="S111" t="inlineStr">
        <is>
          <t>Pago</t>
        </is>
      </c>
    </row>
    <row r="112">
      <c r="A112" t="n">
        <v>60795</v>
      </c>
      <c r="C112" t="n">
        <v>122</v>
      </c>
      <c r="D112" t="inlineStr">
        <is>
          <t>Arcos</t>
        </is>
      </c>
      <c r="E112" t="inlineStr">
        <is>
          <t>PJ 00092021 - VANESSA FERREIRA DEL SANTO</t>
        </is>
      </c>
      <c r="F112" t="n">
        <v>4221</v>
      </c>
      <c r="G112" s="29" t="n">
        <v>45514</v>
      </c>
      <c r="H112" s="29" t="n">
        <v>45511</v>
      </c>
      <c r="I112" s="29" t="n">
        <v>45511</v>
      </c>
      <c r="J112" s="29" t="n">
        <v>45498</v>
      </c>
      <c r="K112" s="29" t="n"/>
      <c r="L112" t="inlineStr">
        <is>
          <t>Transferência Bancária ou Pix</t>
        </is>
      </c>
      <c r="M112" t="inlineStr">
        <is>
          <t>MAO DE OBRA FIXA/ TEMPORARIOS</t>
        </is>
      </c>
      <c r="N112" t="inlineStr">
        <is>
          <t>SALARIO PJ</t>
        </is>
      </c>
      <c r="O112" t="inlineStr">
        <is>
          <t>2024-32</t>
        </is>
      </c>
      <c r="P112" t="inlineStr">
        <is>
          <t>Documentação Aprovada</t>
        </is>
      </c>
      <c r="Q112" t="inlineStr">
        <is>
          <t>Aprovado Diretoria</t>
        </is>
      </c>
      <c r="R112" t="inlineStr">
        <is>
          <t>Aprovado Caixa</t>
        </is>
      </c>
      <c r="S112" t="inlineStr">
        <is>
          <t>Pago</t>
        </is>
      </c>
    </row>
    <row r="113">
      <c r="A113" t="n">
        <v>60802</v>
      </c>
      <c r="C113" t="n">
        <v>122</v>
      </c>
      <c r="D113" t="inlineStr">
        <is>
          <t>Arcos</t>
        </is>
      </c>
      <c r="E113" t="inlineStr">
        <is>
          <t>PUXURI CONSULTORIA LTDA</t>
        </is>
      </c>
      <c r="F113" t="n">
        <v>6000</v>
      </c>
      <c r="G113" s="29" t="n">
        <v>45514</v>
      </c>
      <c r="H113" s="29" t="n">
        <v>45511</v>
      </c>
      <c r="I113" s="29" t="n">
        <v>45511</v>
      </c>
      <c r="J113" s="29" t="n">
        <v>45498</v>
      </c>
      <c r="K113" s="29" t="n"/>
      <c r="L113" t="inlineStr">
        <is>
          <t>Transferência Bancária ou Pix</t>
        </is>
      </c>
      <c r="M113" t="inlineStr">
        <is>
          <t>MAO DE OBRA FIXA/ TEMPORARIOS</t>
        </is>
      </c>
      <c r="N113" t="inlineStr">
        <is>
          <t>SALARIO PJ</t>
        </is>
      </c>
      <c r="O113" t="inlineStr">
        <is>
          <t>2024-32</t>
        </is>
      </c>
      <c r="P113" t="inlineStr">
        <is>
          <t>Documentação Aprovada</t>
        </is>
      </c>
      <c r="Q113" t="inlineStr">
        <is>
          <t>Aprovado Diretoria</t>
        </is>
      </c>
      <c r="R113" t="inlineStr">
        <is>
          <t>Aprovado Caixa</t>
        </is>
      </c>
      <c r="S113" t="inlineStr">
        <is>
          <t>Pago</t>
        </is>
      </c>
    </row>
    <row r="114">
      <c r="A114" t="n">
        <v>60809</v>
      </c>
      <c r="C114" t="n">
        <v>122</v>
      </c>
      <c r="D114" t="inlineStr">
        <is>
          <t>Arcos</t>
        </is>
      </c>
      <c r="E114" t="inlineStr">
        <is>
          <t xml:space="preserve">PJ 00482024  BARBARA SARMENTO ABIB </t>
        </is>
      </c>
      <c r="F114" t="n">
        <v>4000</v>
      </c>
      <c r="G114" s="29" t="n">
        <v>45514</v>
      </c>
      <c r="H114" s="29" t="n">
        <v>45511</v>
      </c>
      <c r="I114" s="29" t="n">
        <v>45511</v>
      </c>
      <c r="J114" s="29" t="n">
        <v>45498</v>
      </c>
      <c r="K114" s="29" t="n"/>
      <c r="L114" t="inlineStr">
        <is>
          <t>Transferência Bancária ou Pix</t>
        </is>
      </c>
      <c r="M114" t="inlineStr">
        <is>
          <t>MAO DE OBRA FIXA/ TEMPORARIOS</t>
        </is>
      </c>
      <c r="N114" t="inlineStr">
        <is>
          <t>SALARIO PJ</t>
        </is>
      </c>
      <c r="O114" t="inlineStr">
        <is>
          <t>2024-32</t>
        </is>
      </c>
      <c r="P114" t="inlineStr">
        <is>
          <t>Documentação Aprovada</t>
        </is>
      </c>
      <c r="Q114" t="inlineStr">
        <is>
          <t>Aprovado Diretoria</t>
        </is>
      </c>
      <c r="R114" t="inlineStr">
        <is>
          <t>Aprovado Caixa</t>
        </is>
      </c>
      <c r="S114" t="inlineStr">
        <is>
          <t>Pago</t>
        </is>
      </c>
    </row>
    <row r="115">
      <c r="A115" t="n">
        <v>60816</v>
      </c>
      <c r="C115" t="n">
        <v>122</v>
      </c>
      <c r="D115" t="inlineStr">
        <is>
          <t>Arcos</t>
        </is>
      </c>
      <c r="E115" t="inlineStr">
        <is>
          <t xml:space="preserve">PJ 00452023 LAISA ROCHA LARANGEIRA </t>
        </is>
      </c>
      <c r="F115" t="n">
        <v>2400</v>
      </c>
      <c r="G115" s="29" t="n">
        <v>45514</v>
      </c>
      <c r="H115" s="29" t="n">
        <v>45511</v>
      </c>
      <c r="I115" s="29" t="n">
        <v>45511</v>
      </c>
      <c r="J115" s="29" t="n">
        <v>45498</v>
      </c>
      <c r="K115" s="29" t="n"/>
      <c r="L115" t="inlineStr">
        <is>
          <t>Transferência Bancária ou Pix</t>
        </is>
      </c>
      <c r="M115" t="inlineStr">
        <is>
          <t>MAO DE OBRA FIXA/ TEMPORARIOS</t>
        </is>
      </c>
      <c r="N115" t="inlineStr">
        <is>
          <t>SALARIO PJ</t>
        </is>
      </c>
      <c r="O115" t="inlineStr">
        <is>
          <t>2024-32</t>
        </is>
      </c>
      <c r="P115" t="inlineStr">
        <is>
          <t>Documentação Aprovada</t>
        </is>
      </c>
      <c r="Q115" t="inlineStr">
        <is>
          <t>Aprovado Diretoria</t>
        </is>
      </c>
      <c r="R115" t="inlineStr">
        <is>
          <t>Aprovado Caixa</t>
        </is>
      </c>
      <c r="S115" t="inlineStr">
        <is>
          <t>Pago</t>
        </is>
      </c>
    </row>
    <row r="116">
      <c r="A116" t="n">
        <v>60823</v>
      </c>
      <c r="C116" t="n">
        <v>122</v>
      </c>
      <c r="D116" t="inlineStr">
        <is>
          <t>Arcos</t>
        </is>
      </c>
      <c r="E116" t="inlineStr">
        <is>
          <t>PJ 00352023 - JESSICA IZABEL DE SOUZA</t>
        </is>
      </c>
      <c r="F116" t="n">
        <v>1782</v>
      </c>
      <c r="G116" s="29" t="n">
        <v>45514</v>
      </c>
      <c r="H116" s="29" t="n">
        <v>45511</v>
      </c>
      <c r="I116" s="29" t="n">
        <v>45511</v>
      </c>
      <c r="J116" s="29" t="n">
        <v>45498</v>
      </c>
      <c r="K116" s="29" t="n"/>
      <c r="L116" t="inlineStr">
        <is>
          <t>Transferência Bancária ou Pix</t>
        </is>
      </c>
      <c r="M116" t="inlineStr">
        <is>
          <t>MAO DE OBRA FIXA/ TEMPORARIOS</t>
        </is>
      </c>
      <c r="N116" t="inlineStr">
        <is>
          <t>SALARIO PJ</t>
        </is>
      </c>
      <c r="O116" t="inlineStr">
        <is>
          <t>2024-32</t>
        </is>
      </c>
      <c r="P116" t="inlineStr">
        <is>
          <t>Documentação Aprovada</t>
        </is>
      </c>
      <c r="Q116" t="inlineStr">
        <is>
          <t>Aprovado Diretoria</t>
        </is>
      </c>
      <c r="R116" t="inlineStr">
        <is>
          <t>Aprovado Caixa</t>
        </is>
      </c>
      <c r="S116" t="inlineStr">
        <is>
          <t>Pago</t>
        </is>
      </c>
    </row>
    <row r="117">
      <c r="A117" t="n">
        <v>60830</v>
      </c>
      <c r="C117" t="n">
        <v>122</v>
      </c>
      <c r="D117" t="inlineStr">
        <is>
          <t>Arcos</t>
        </is>
      </c>
      <c r="E117" t="inlineStr">
        <is>
          <t>PJ 00132021 - TELES DE ALMEIDA PINTO</t>
        </is>
      </c>
      <c r="F117" t="n">
        <v>2400</v>
      </c>
      <c r="G117" s="29" t="n">
        <v>45514</v>
      </c>
      <c r="H117" s="29" t="n">
        <v>45511</v>
      </c>
      <c r="I117" s="29" t="n">
        <v>45511</v>
      </c>
      <c r="J117" s="29" t="n">
        <v>45498</v>
      </c>
      <c r="K117" s="29" t="n"/>
      <c r="L117" t="inlineStr">
        <is>
          <t>Transferência Bancária ou Pix</t>
        </is>
      </c>
      <c r="M117" t="inlineStr">
        <is>
          <t>MAO DE OBRA FIXA/ TEMPORARIOS</t>
        </is>
      </c>
      <c r="N117" t="inlineStr">
        <is>
          <t>SALARIO PJ</t>
        </is>
      </c>
      <c r="O117" t="inlineStr">
        <is>
          <t>2024-32</t>
        </is>
      </c>
      <c r="P117" t="inlineStr">
        <is>
          <t>Documentação Aprovada</t>
        </is>
      </c>
      <c r="Q117" t="inlineStr">
        <is>
          <t>Aprovado Diretoria</t>
        </is>
      </c>
      <c r="R117" t="inlineStr">
        <is>
          <t>Aprovado Caixa</t>
        </is>
      </c>
      <c r="S117" t="inlineStr">
        <is>
          <t>Pago</t>
        </is>
      </c>
    </row>
    <row r="118">
      <c r="A118" t="n">
        <v>60837</v>
      </c>
      <c r="C118" t="n">
        <v>122</v>
      </c>
      <c r="D118" t="inlineStr">
        <is>
          <t>Arcos</t>
        </is>
      </c>
      <c r="E118" t="inlineStr">
        <is>
          <t>PJ 00192022 - FELIPE FERREIRA FRANCA</t>
        </is>
      </c>
      <c r="F118" t="n">
        <v>6600</v>
      </c>
      <c r="G118" s="29" t="n">
        <v>45514</v>
      </c>
      <c r="H118" s="29" t="n">
        <v>45511</v>
      </c>
      <c r="I118" s="29" t="n">
        <v>45511</v>
      </c>
      <c r="J118" s="29" t="n">
        <v>45498</v>
      </c>
      <c r="K118" s="29" t="n"/>
      <c r="L118" t="inlineStr">
        <is>
          <t>Transferência Bancária ou Pix</t>
        </is>
      </c>
      <c r="M118" t="inlineStr">
        <is>
          <t>MAO DE OBRA FIXA/ TEMPORARIOS</t>
        </is>
      </c>
      <c r="N118" t="inlineStr">
        <is>
          <t>SALARIO PJ</t>
        </is>
      </c>
      <c r="O118" t="inlineStr">
        <is>
          <t>2024-32</t>
        </is>
      </c>
      <c r="P118" t="inlineStr">
        <is>
          <t>Documentação Aprovada</t>
        </is>
      </c>
      <c r="Q118" t="inlineStr">
        <is>
          <t>Aprovado Diretoria</t>
        </is>
      </c>
      <c r="R118" t="inlineStr">
        <is>
          <t>Aprovado Caixa</t>
        </is>
      </c>
      <c r="S118" t="inlineStr">
        <is>
          <t>Pago</t>
        </is>
      </c>
    </row>
    <row r="119">
      <c r="A119" t="n">
        <v>60845</v>
      </c>
      <c r="C119" t="n">
        <v>122</v>
      </c>
      <c r="D119" t="inlineStr">
        <is>
          <t>Arcos</t>
        </is>
      </c>
      <c r="E119" t="inlineStr">
        <is>
          <t>PJ 00272022 - SAMANTA SOUZA DA SILVA</t>
        </is>
      </c>
      <c r="F119" t="n">
        <v>2700</v>
      </c>
      <c r="G119" s="29" t="n">
        <v>45514</v>
      </c>
      <c r="H119" s="29" t="n">
        <v>45511</v>
      </c>
      <c r="I119" s="29" t="n">
        <v>45511</v>
      </c>
      <c r="J119" s="29" t="n">
        <v>45498</v>
      </c>
      <c r="K119" s="29" t="n"/>
      <c r="L119" t="inlineStr">
        <is>
          <t>Transferência Bancária ou Pix</t>
        </is>
      </c>
      <c r="M119" t="inlineStr">
        <is>
          <t>MAO DE OBRA FIXA/ TEMPORARIOS</t>
        </is>
      </c>
      <c r="N119" t="inlineStr">
        <is>
          <t>SALARIO PJ</t>
        </is>
      </c>
      <c r="O119" t="inlineStr">
        <is>
          <t>2024-32</t>
        </is>
      </c>
      <c r="P119" t="inlineStr">
        <is>
          <t>Documentação Aprovada</t>
        </is>
      </c>
      <c r="Q119" t="inlineStr">
        <is>
          <t>Aprovado Diretoria</t>
        </is>
      </c>
      <c r="R119" t="inlineStr">
        <is>
          <t>Aprovado Caixa</t>
        </is>
      </c>
      <c r="S119" t="inlineStr">
        <is>
          <t>Pago</t>
        </is>
      </c>
    </row>
    <row r="120">
      <c r="A120" t="n">
        <v>60852</v>
      </c>
      <c r="C120" t="n">
        <v>122</v>
      </c>
      <c r="D120" t="inlineStr">
        <is>
          <t>Arcos</t>
        </is>
      </c>
      <c r="E120" t="inlineStr">
        <is>
          <t>PJ 00172021 - MATHEUS MONTEIRO ALMEIDA</t>
        </is>
      </c>
      <c r="F120" t="n">
        <v>4200</v>
      </c>
      <c r="G120" s="29" t="n">
        <v>45514</v>
      </c>
      <c r="H120" s="29" t="n">
        <v>45511</v>
      </c>
      <c r="I120" s="29" t="n">
        <v>45511</v>
      </c>
      <c r="J120" s="29" t="n">
        <v>45498</v>
      </c>
      <c r="K120" s="29" t="n"/>
      <c r="L120" t="inlineStr">
        <is>
          <t>Transferência Bancária ou Pix</t>
        </is>
      </c>
      <c r="M120" t="inlineStr">
        <is>
          <t>MAO DE OBRA FIXA/ TEMPORARIOS</t>
        </is>
      </c>
      <c r="N120" t="inlineStr">
        <is>
          <t>SALARIO PJ</t>
        </is>
      </c>
      <c r="O120" t="inlineStr">
        <is>
          <t>2024-32</t>
        </is>
      </c>
      <c r="P120" t="inlineStr">
        <is>
          <t>Documentação Aprovada</t>
        </is>
      </c>
      <c r="Q120" t="inlineStr">
        <is>
          <t>Aprovado Diretoria</t>
        </is>
      </c>
      <c r="R120" t="inlineStr">
        <is>
          <t>Aprovado Caixa</t>
        </is>
      </c>
      <c r="S120" t="inlineStr">
        <is>
          <t>Pago</t>
        </is>
      </c>
    </row>
    <row r="121">
      <c r="A121" t="n">
        <v>60859</v>
      </c>
      <c r="C121" t="n">
        <v>122</v>
      </c>
      <c r="D121" t="inlineStr">
        <is>
          <t>Arcos</t>
        </is>
      </c>
      <c r="E121" t="inlineStr">
        <is>
          <t>PJ 00402023 - JULIE DE PAULA SILVA</t>
        </is>
      </c>
      <c r="F121" t="n">
        <v>4200</v>
      </c>
      <c r="G121" s="29" t="n">
        <v>45514</v>
      </c>
      <c r="H121" s="29" t="n">
        <v>45511</v>
      </c>
      <c r="I121" s="29" t="n">
        <v>45511</v>
      </c>
      <c r="J121" s="29" t="n">
        <v>45498</v>
      </c>
      <c r="K121" s="29" t="n"/>
      <c r="L121" t="inlineStr">
        <is>
          <t>Transferência Bancária ou Pix</t>
        </is>
      </c>
      <c r="M121" t="inlineStr">
        <is>
          <t>MAO DE OBRA FIXA/ TEMPORARIOS</t>
        </is>
      </c>
      <c r="N121" t="inlineStr">
        <is>
          <t>SALARIO PJ</t>
        </is>
      </c>
      <c r="O121" t="inlineStr">
        <is>
          <t>2024-32</t>
        </is>
      </c>
      <c r="P121" t="inlineStr">
        <is>
          <t>Documentação Aprovada</t>
        </is>
      </c>
      <c r="Q121" t="inlineStr">
        <is>
          <t>Aprovado Diretoria</t>
        </is>
      </c>
      <c r="R121" t="inlineStr">
        <is>
          <t>Aprovado Caixa</t>
        </is>
      </c>
      <c r="S121" t="inlineStr">
        <is>
          <t>Pago</t>
        </is>
      </c>
    </row>
    <row r="122">
      <c r="A122" t="n">
        <v>60866</v>
      </c>
      <c r="C122" t="n">
        <v>122</v>
      </c>
      <c r="D122" t="inlineStr">
        <is>
          <t>Arcos</t>
        </is>
      </c>
      <c r="E122" t="inlineStr">
        <is>
          <t>PJ 00232022 - LUNA FIORELLA PINTO SILVA</t>
        </is>
      </c>
      <c r="F122" t="n">
        <v>2700</v>
      </c>
      <c r="G122" s="29" t="n">
        <v>45514</v>
      </c>
      <c r="H122" s="29" t="n">
        <v>45511</v>
      </c>
      <c r="I122" s="29" t="n">
        <v>45511</v>
      </c>
      <c r="J122" s="29" t="n">
        <v>45498</v>
      </c>
      <c r="K122" s="29" t="n"/>
      <c r="L122" t="inlineStr">
        <is>
          <t>Transferência Bancária ou Pix</t>
        </is>
      </c>
      <c r="M122" t="inlineStr">
        <is>
          <t>MAO DE OBRA FIXA/ TEMPORARIOS</t>
        </is>
      </c>
      <c r="N122" t="inlineStr">
        <is>
          <t>SALARIO PJ</t>
        </is>
      </c>
      <c r="O122" t="inlineStr">
        <is>
          <t>2024-32</t>
        </is>
      </c>
      <c r="P122" t="inlineStr">
        <is>
          <t>Documentação Aprovada</t>
        </is>
      </c>
      <c r="Q122" t="inlineStr">
        <is>
          <t>Aprovado Diretoria</t>
        </is>
      </c>
      <c r="R122" t="inlineStr">
        <is>
          <t>Aprovado Caixa</t>
        </is>
      </c>
      <c r="S122" t="inlineStr">
        <is>
          <t>Pago</t>
        </is>
      </c>
    </row>
    <row r="123">
      <c r="A123" t="n">
        <v>60873</v>
      </c>
      <c r="C123" t="n">
        <v>122</v>
      </c>
      <c r="D123" t="inlineStr">
        <is>
          <t>Arcos</t>
        </is>
      </c>
      <c r="E123" t="inlineStr">
        <is>
          <t>PJ 00222022 - AMANDA DE OLIVEIRA SANTOS</t>
        </is>
      </c>
      <c r="F123" t="n">
        <v>2700</v>
      </c>
      <c r="G123" s="29" t="n">
        <v>45514</v>
      </c>
      <c r="H123" s="29" t="n">
        <v>45511</v>
      </c>
      <c r="I123" s="29" t="n">
        <v>45511</v>
      </c>
      <c r="J123" s="29" t="n">
        <v>45498</v>
      </c>
      <c r="K123" s="29" t="n"/>
      <c r="L123" t="inlineStr">
        <is>
          <t>Transferência Bancária ou Pix</t>
        </is>
      </c>
      <c r="M123" t="inlineStr">
        <is>
          <t>MAO DE OBRA FIXA/ TEMPORARIOS</t>
        </is>
      </c>
      <c r="N123" t="inlineStr">
        <is>
          <t>SALARIO PJ</t>
        </is>
      </c>
      <c r="O123" t="inlineStr">
        <is>
          <t>2024-32</t>
        </is>
      </c>
      <c r="P123" t="inlineStr">
        <is>
          <t>Documentação Aprovada</t>
        </is>
      </c>
      <c r="Q123" t="inlineStr">
        <is>
          <t>Aprovado Diretoria</t>
        </is>
      </c>
      <c r="R123" t="inlineStr">
        <is>
          <t>Aprovado Caixa</t>
        </is>
      </c>
      <c r="S123" t="inlineStr">
        <is>
          <t>Pago</t>
        </is>
      </c>
    </row>
    <row r="124">
      <c r="A124" t="n">
        <v>60880</v>
      </c>
      <c r="C124" t="n">
        <v>122</v>
      </c>
      <c r="D124" t="inlineStr">
        <is>
          <t>Arcos</t>
        </is>
      </c>
      <c r="E124" t="inlineStr">
        <is>
          <t>PJ 00042021 - JOAO VICTOR MENDES SALUSTIANO</t>
        </is>
      </c>
      <c r="F124" t="n">
        <v>7200</v>
      </c>
      <c r="G124" s="29" t="n">
        <v>45514</v>
      </c>
      <c r="H124" s="29" t="n">
        <v>45511</v>
      </c>
      <c r="I124" s="29" t="n">
        <v>45511</v>
      </c>
      <c r="J124" s="29" t="n">
        <v>45498</v>
      </c>
      <c r="K124" s="29" t="n"/>
      <c r="L124" t="inlineStr">
        <is>
          <t>Transferência Bancária ou Pix</t>
        </is>
      </c>
      <c r="M124" t="inlineStr">
        <is>
          <t>MAO DE OBRA FIXA/ TEMPORARIOS</t>
        </is>
      </c>
      <c r="N124" t="inlineStr">
        <is>
          <t>SALARIO PJ</t>
        </is>
      </c>
      <c r="O124" t="inlineStr">
        <is>
          <t>2024-32</t>
        </is>
      </c>
      <c r="P124" t="inlineStr">
        <is>
          <t>Documentação Aprovada</t>
        </is>
      </c>
      <c r="Q124" t="inlineStr">
        <is>
          <t>Aprovado Diretoria</t>
        </is>
      </c>
      <c r="R124" t="inlineStr">
        <is>
          <t>Aprovado Caixa</t>
        </is>
      </c>
      <c r="S124" t="inlineStr">
        <is>
          <t>Pago</t>
        </is>
      </c>
    </row>
    <row r="125">
      <c r="A125" t="n">
        <v>60887</v>
      </c>
      <c r="C125" t="n">
        <v>122</v>
      </c>
      <c r="D125" t="inlineStr">
        <is>
          <t>Arcos</t>
        </is>
      </c>
      <c r="E125" t="inlineStr">
        <is>
          <t>PJ 00302023 - ANDRES LA ROSA</t>
        </is>
      </c>
      <c r="F125" t="n">
        <v>1355</v>
      </c>
      <c r="G125" s="29" t="n">
        <v>45514</v>
      </c>
      <c r="H125" s="29" t="n">
        <v>45511</v>
      </c>
      <c r="I125" s="29" t="n">
        <v>45511</v>
      </c>
      <c r="J125" s="29" t="n">
        <v>45498</v>
      </c>
      <c r="K125" s="29" t="n"/>
      <c r="L125" t="inlineStr">
        <is>
          <t>Transferência Bancária ou Pix</t>
        </is>
      </c>
      <c r="M125" t="inlineStr">
        <is>
          <t>MAO DE OBRA FIXA/ TEMPORARIOS</t>
        </is>
      </c>
      <c r="N125" t="inlineStr">
        <is>
          <t>SALARIO PJ</t>
        </is>
      </c>
      <c r="O125" t="inlineStr">
        <is>
          <t>2024-32</t>
        </is>
      </c>
      <c r="P125" t="inlineStr">
        <is>
          <t>Documentação Aprovada</t>
        </is>
      </c>
      <c r="Q125" t="inlineStr">
        <is>
          <t>Aprovado Diretoria</t>
        </is>
      </c>
      <c r="R125" t="inlineStr">
        <is>
          <t>Aprovado Caixa</t>
        </is>
      </c>
      <c r="S125" t="inlineStr">
        <is>
          <t>Pago</t>
        </is>
      </c>
    </row>
    <row r="126">
      <c r="A126" t="n">
        <v>60894</v>
      </c>
      <c r="C126" t="n">
        <v>122</v>
      </c>
      <c r="D126" t="inlineStr">
        <is>
          <t>Arcos</t>
        </is>
      </c>
      <c r="E126" t="inlineStr">
        <is>
          <t>PJ 00392023 - LUANY SANTOS DA SILVA</t>
        </is>
      </c>
      <c r="F126" t="n">
        <v>3500</v>
      </c>
      <c r="G126" s="29" t="n">
        <v>45514</v>
      </c>
      <c r="H126" s="29" t="n">
        <v>45511</v>
      </c>
      <c r="I126" s="29" t="n">
        <v>45511</v>
      </c>
      <c r="J126" s="29" t="n">
        <v>45498</v>
      </c>
      <c r="K126" s="29" t="n"/>
      <c r="L126" t="inlineStr">
        <is>
          <t>Transferência Bancária ou Pix</t>
        </is>
      </c>
      <c r="M126" t="inlineStr">
        <is>
          <t>MAO DE OBRA FIXA/ TEMPORARIOS</t>
        </is>
      </c>
      <c r="N126" t="inlineStr">
        <is>
          <t>SALARIO PJ</t>
        </is>
      </c>
      <c r="O126" t="inlineStr">
        <is>
          <t>2024-32</t>
        </is>
      </c>
      <c r="P126" t="inlineStr">
        <is>
          <t>Documentação Aprovada</t>
        </is>
      </c>
      <c r="Q126" t="inlineStr">
        <is>
          <t>Aprovado Diretoria</t>
        </is>
      </c>
      <c r="R126" t="inlineStr">
        <is>
          <t>Aprovado Caixa</t>
        </is>
      </c>
      <c r="S126" t="inlineStr">
        <is>
          <t>Pago</t>
        </is>
      </c>
    </row>
    <row r="127">
      <c r="A127" t="n">
        <v>60901</v>
      </c>
      <c r="C127" t="n">
        <v>122</v>
      </c>
      <c r="D127" t="inlineStr">
        <is>
          <t>Arcos</t>
        </is>
      </c>
      <c r="E127" t="inlineStr">
        <is>
          <t>PJ 00332023 - JOAO LUCAS ORLANDIM</t>
        </is>
      </c>
      <c r="F127" t="n">
        <v>3100</v>
      </c>
      <c r="G127" s="29" t="n">
        <v>45514</v>
      </c>
      <c r="H127" s="29" t="n">
        <v>45511</v>
      </c>
      <c r="I127" s="29" t="n">
        <v>45511</v>
      </c>
      <c r="J127" s="29" t="n">
        <v>45498</v>
      </c>
      <c r="K127" s="29" t="n"/>
      <c r="L127" t="inlineStr">
        <is>
          <t>Transferência Bancária ou Pix</t>
        </is>
      </c>
      <c r="M127" t="inlineStr">
        <is>
          <t>MAO DE OBRA FIXA/ TEMPORARIOS</t>
        </is>
      </c>
      <c r="N127" t="inlineStr">
        <is>
          <t>SALARIO PJ</t>
        </is>
      </c>
      <c r="O127" t="inlineStr">
        <is>
          <t>2024-32</t>
        </is>
      </c>
      <c r="P127" t="inlineStr">
        <is>
          <t>Documentação Aprovada</t>
        </is>
      </c>
      <c r="Q127" t="inlineStr">
        <is>
          <t>Aprovado Diretoria</t>
        </is>
      </c>
      <c r="R127" t="inlineStr">
        <is>
          <t>Aprovado Caixa</t>
        </is>
      </c>
      <c r="S127" t="inlineStr">
        <is>
          <t>Pago</t>
        </is>
      </c>
    </row>
    <row r="128">
      <c r="A128" t="n">
        <v>60908</v>
      </c>
      <c r="C128" t="n">
        <v>122</v>
      </c>
      <c r="D128" t="inlineStr">
        <is>
          <t>Arcos</t>
        </is>
      </c>
      <c r="E128" t="inlineStr">
        <is>
          <t>PJ 00472024 ALESSANDRA TELES DINIZ</t>
        </is>
      </c>
      <c r="F128" t="n">
        <v>6000</v>
      </c>
      <c r="G128" s="29" t="n">
        <v>45514</v>
      </c>
      <c r="H128" s="29" t="n">
        <v>45511</v>
      </c>
      <c r="I128" s="29" t="n">
        <v>45511</v>
      </c>
      <c r="J128" s="29" t="n">
        <v>45498</v>
      </c>
      <c r="K128" s="29" t="n"/>
      <c r="L128" t="inlineStr">
        <is>
          <t>Transferência Bancária ou Pix</t>
        </is>
      </c>
      <c r="M128" t="inlineStr">
        <is>
          <t>MAO DE OBRA FIXA/ TEMPORARIOS</t>
        </is>
      </c>
      <c r="N128" t="inlineStr">
        <is>
          <t>SALARIO PJ</t>
        </is>
      </c>
      <c r="O128" t="inlineStr">
        <is>
          <t>2024-32</t>
        </is>
      </c>
      <c r="P128" t="inlineStr">
        <is>
          <t>Documentação Aprovada</t>
        </is>
      </c>
      <c r="Q128" t="inlineStr">
        <is>
          <t>Aprovado Diretoria</t>
        </is>
      </c>
      <c r="R128" t="inlineStr">
        <is>
          <t>Aprovado Caixa</t>
        </is>
      </c>
      <c r="S128" t="inlineStr">
        <is>
          <t>Pago</t>
        </is>
      </c>
    </row>
    <row r="129">
      <c r="A129" t="n">
        <v>60915</v>
      </c>
      <c r="C129" t="n">
        <v>122</v>
      </c>
      <c r="D129" t="inlineStr">
        <is>
          <t>Arcos</t>
        </is>
      </c>
      <c r="E129" t="inlineStr">
        <is>
          <t>PJ 00312023 - BRUNO TORRES PEREIRA CARLOS</t>
        </is>
      </c>
      <c r="F129" t="n">
        <v>4800</v>
      </c>
      <c r="G129" s="29" t="n">
        <v>45514</v>
      </c>
      <c r="H129" s="29" t="n">
        <v>45511</v>
      </c>
      <c r="I129" s="29" t="n">
        <v>45511</v>
      </c>
      <c r="J129" s="29" t="n">
        <v>45498</v>
      </c>
      <c r="K129" s="29" t="n"/>
      <c r="L129" t="inlineStr">
        <is>
          <t>Transferência Bancária ou Pix</t>
        </is>
      </c>
      <c r="M129" t="inlineStr">
        <is>
          <t>MAO DE OBRA FIXA/ TEMPORARIOS</t>
        </is>
      </c>
      <c r="N129" t="inlineStr">
        <is>
          <t>SALARIO PJ</t>
        </is>
      </c>
      <c r="O129" t="inlineStr">
        <is>
          <t>2024-32</t>
        </is>
      </c>
      <c r="P129" t="inlineStr">
        <is>
          <t>Documentação Aprovada</t>
        </is>
      </c>
      <c r="Q129" t="inlineStr">
        <is>
          <t>Aprovado Diretoria</t>
        </is>
      </c>
      <c r="R129" t="inlineStr">
        <is>
          <t>Aprovado Caixa</t>
        </is>
      </c>
      <c r="S129" t="inlineStr">
        <is>
          <t>Pago</t>
        </is>
      </c>
    </row>
    <row r="130">
      <c r="A130" t="n">
        <v>60922</v>
      </c>
      <c r="C130" t="n">
        <v>122</v>
      </c>
      <c r="D130" t="inlineStr">
        <is>
          <t>Arcos</t>
        </is>
      </c>
      <c r="E130" t="inlineStr">
        <is>
          <t>PJ 00272022 - SAMANTA SOUZA DA SILVA</t>
        </is>
      </c>
      <c r="F130" t="n">
        <v>1876.5</v>
      </c>
      <c r="G130" s="29" t="n">
        <v>45514</v>
      </c>
      <c r="H130" s="29" t="n">
        <v>45511</v>
      </c>
      <c r="I130" s="29" t="n">
        <v>45511</v>
      </c>
      <c r="J130" s="29" t="n">
        <v>45498</v>
      </c>
      <c r="K130" s="29" t="n"/>
      <c r="L130" t="inlineStr">
        <is>
          <t>Transferência Bancária ou Pix</t>
        </is>
      </c>
      <c r="M130" t="inlineStr">
        <is>
          <t>MAO DE OBRA FIXA/ TEMPORARIOS</t>
        </is>
      </c>
      <c r="N130" t="inlineStr">
        <is>
          <t>COMISSÕES E GORJETA</t>
        </is>
      </c>
      <c r="O130" t="inlineStr">
        <is>
          <t>2024-32</t>
        </is>
      </c>
      <c r="P130" t="inlineStr">
        <is>
          <t>Documentação Aprovada</t>
        </is>
      </c>
      <c r="Q130" t="inlineStr">
        <is>
          <t>Aprovado Diretoria</t>
        </is>
      </c>
      <c r="R130" t="inlineStr">
        <is>
          <t>Aprovado Caixa</t>
        </is>
      </c>
      <c r="S130" t="inlineStr">
        <is>
          <t>Pago</t>
        </is>
      </c>
    </row>
    <row r="131">
      <c r="A131" t="n">
        <v>60929</v>
      </c>
      <c r="C131" t="n">
        <v>122</v>
      </c>
      <c r="D131" t="inlineStr">
        <is>
          <t>Arcos</t>
        </is>
      </c>
      <c r="E131" t="inlineStr">
        <is>
          <t xml:space="preserve">PJ 00482024  BARBARA SARMENTO ABIB </t>
        </is>
      </c>
      <c r="F131" t="n">
        <v>1890</v>
      </c>
      <c r="G131" s="29" t="n">
        <v>45514</v>
      </c>
      <c r="H131" s="29" t="n">
        <v>45511</v>
      </c>
      <c r="I131" s="29" t="n">
        <v>45511</v>
      </c>
      <c r="J131" s="29" t="n">
        <v>45498</v>
      </c>
      <c r="K131" s="29" t="n"/>
      <c r="L131" t="inlineStr">
        <is>
          <t>Transferência Bancária ou Pix</t>
        </is>
      </c>
      <c r="M131" t="inlineStr">
        <is>
          <t>MAO DE OBRA FIXA/ TEMPORARIOS</t>
        </is>
      </c>
      <c r="N131" t="inlineStr">
        <is>
          <t>COMISSÕES E GORJETA</t>
        </is>
      </c>
      <c r="O131" t="inlineStr">
        <is>
          <t>2024-32</t>
        </is>
      </c>
      <c r="P131" t="inlineStr">
        <is>
          <t>Documentação Aprovada</t>
        </is>
      </c>
      <c r="Q131" t="inlineStr">
        <is>
          <t>Aprovado Diretoria</t>
        </is>
      </c>
      <c r="R131" t="inlineStr">
        <is>
          <t>Aprovado Caixa</t>
        </is>
      </c>
      <c r="S131" t="inlineStr">
        <is>
          <t>Pago</t>
        </is>
      </c>
    </row>
    <row r="132">
      <c r="A132" t="n">
        <v>60936</v>
      </c>
      <c r="C132" t="n">
        <v>122</v>
      </c>
      <c r="D132" t="inlineStr">
        <is>
          <t>Arcos</t>
        </is>
      </c>
      <c r="E132" t="inlineStr">
        <is>
          <t>PJ 00132021 - TELES DE ALMEIDA PINTO</t>
        </is>
      </c>
      <c r="F132" t="n">
        <v>1000</v>
      </c>
      <c r="G132" s="29" t="n">
        <v>45514</v>
      </c>
      <c r="H132" s="29" t="n">
        <v>45511</v>
      </c>
      <c r="I132" s="29" t="n">
        <v>45511</v>
      </c>
      <c r="J132" s="29" t="n">
        <v>45498</v>
      </c>
      <c r="K132" s="29" t="n"/>
      <c r="L132" t="inlineStr">
        <is>
          <t>Transferência Bancária ou Pix</t>
        </is>
      </c>
      <c r="M132" t="inlineStr">
        <is>
          <t>MAO DE OBRA FIXA/ TEMPORARIOS</t>
        </is>
      </c>
      <c r="N132" t="inlineStr">
        <is>
          <t>COMISSÕES E GORJETA</t>
        </is>
      </c>
      <c r="O132" t="inlineStr">
        <is>
          <t>2024-32</t>
        </is>
      </c>
      <c r="P132" t="inlineStr">
        <is>
          <t>Documentação Aprovada</t>
        </is>
      </c>
      <c r="Q132" t="inlineStr">
        <is>
          <t>Aprovado Diretoria</t>
        </is>
      </c>
      <c r="R132" t="inlineStr">
        <is>
          <t>Aprovado Caixa</t>
        </is>
      </c>
      <c r="S132" t="inlineStr">
        <is>
          <t>Pago</t>
        </is>
      </c>
    </row>
    <row r="133">
      <c r="A133" t="n">
        <v>60943</v>
      </c>
      <c r="C133" t="n">
        <v>122</v>
      </c>
      <c r="D133" t="inlineStr">
        <is>
          <t>Arcos</t>
        </is>
      </c>
      <c r="E133" t="inlineStr">
        <is>
          <t>PJ 00192022 - FELIPE FERREIRA FRANCA</t>
        </is>
      </c>
      <c r="F133" t="n">
        <v>1710</v>
      </c>
      <c r="G133" s="29" t="n">
        <v>45514</v>
      </c>
      <c r="H133" s="29" t="n">
        <v>45511</v>
      </c>
      <c r="I133" s="29" t="n">
        <v>45511</v>
      </c>
      <c r="J133" s="29" t="n">
        <v>45498</v>
      </c>
      <c r="K133" s="29" t="n"/>
      <c r="L133" t="inlineStr">
        <is>
          <t>Transferência Bancária ou Pix</t>
        </is>
      </c>
      <c r="M133" t="inlineStr">
        <is>
          <t>MAO DE OBRA FIXA/ TEMPORARIOS</t>
        </is>
      </c>
      <c r="N133" t="inlineStr">
        <is>
          <t>COMISSÕES E GORJETA</t>
        </is>
      </c>
      <c r="O133" t="inlineStr">
        <is>
          <t>2024-32</t>
        </is>
      </c>
      <c r="P133" t="inlineStr">
        <is>
          <t>Documentação Aprovada</t>
        </is>
      </c>
      <c r="Q133" t="inlineStr">
        <is>
          <t>Aprovado Diretoria</t>
        </is>
      </c>
      <c r="R133" t="inlineStr">
        <is>
          <t>Aprovado Caixa</t>
        </is>
      </c>
      <c r="S133" t="inlineStr">
        <is>
          <t>Pago</t>
        </is>
      </c>
    </row>
    <row r="134">
      <c r="A134" t="n">
        <v>60950</v>
      </c>
      <c r="C134" t="n">
        <v>122</v>
      </c>
      <c r="D134" t="inlineStr">
        <is>
          <t>Arcos</t>
        </is>
      </c>
      <c r="E134" t="inlineStr">
        <is>
          <t>PJ 00172021 - MATHEUS MONTEIRO ALMEIDA</t>
        </is>
      </c>
      <c r="F134" t="n">
        <v>2110</v>
      </c>
      <c r="G134" s="29" t="n">
        <v>45514</v>
      </c>
      <c r="H134" s="29" t="n">
        <v>45511</v>
      </c>
      <c r="I134" s="29" t="n">
        <v>45511</v>
      </c>
      <c r="J134" s="29" t="n">
        <v>45498</v>
      </c>
      <c r="K134" s="29" t="n"/>
      <c r="L134" t="inlineStr">
        <is>
          <t>Transferência Bancária ou Pix</t>
        </is>
      </c>
      <c r="M134" t="inlineStr">
        <is>
          <t>MAO DE OBRA FIXA/ TEMPORARIOS</t>
        </is>
      </c>
      <c r="N134" t="inlineStr">
        <is>
          <t>SALARIO PJ</t>
        </is>
      </c>
      <c r="O134" t="inlineStr">
        <is>
          <t>2024-32</t>
        </is>
      </c>
      <c r="P134" t="inlineStr">
        <is>
          <t>Documentação Aprovada</t>
        </is>
      </c>
      <c r="Q134" t="inlineStr">
        <is>
          <t>Aprovado Diretoria</t>
        </is>
      </c>
      <c r="R134" t="inlineStr">
        <is>
          <t>Aprovado Caixa</t>
        </is>
      </c>
      <c r="S134" t="inlineStr">
        <is>
          <t>Pago</t>
        </is>
      </c>
    </row>
    <row r="135">
      <c r="A135" t="n">
        <v>60957</v>
      </c>
      <c r="C135" t="n">
        <v>122</v>
      </c>
      <c r="D135" t="inlineStr">
        <is>
          <t>Arcos</t>
        </is>
      </c>
      <c r="E135" t="inlineStr">
        <is>
          <t>PJ 00402023 - JULIE DE PAULA SILVA</t>
        </is>
      </c>
      <c r="F135" t="n">
        <v>2110</v>
      </c>
      <c r="G135" s="29" t="n">
        <v>45514</v>
      </c>
      <c r="H135" s="29" t="n">
        <v>45511</v>
      </c>
      <c r="I135" s="29" t="n">
        <v>45511</v>
      </c>
      <c r="J135" s="29" t="n">
        <v>45498</v>
      </c>
      <c r="K135" s="29" t="n"/>
      <c r="L135" t="inlineStr">
        <is>
          <t>Transferência Bancária ou Pix</t>
        </is>
      </c>
      <c r="M135" t="inlineStr">
        <is>
          <t>MAO DE OBRA FIXA/ TEMPORARIOS</t>
        </is>
      </c>
      <c r="N135" t="inlineStr">
        <is>
          <t>COMISSÕES E GORJETA</t>
        </is>
      </c>
      <c r="O135" t="inlineStr">
        <is>
          <t>2024-32</t>
        </is>
      </c>
      <c r="P135" t="inlineStr">
        <is>
          <t>Documentação Aprovada</t>
        </is>
      </c>
      <c r="Q135" t="inlineStr">
        <is>
          <t>Aprovado Diretoria</t>
        </is>
      </c>
      <c r="R135" t="inlineStr">
        <is>
          <t>Aprovado Caixa</t>
        </is>
      </c>
      <c r="S135" t="inlineStr">
        <is>
          <t>Pago</t>
        </is>
      </c>
    </row>
    <row r="136">
      <c r="A136" t="n">
        <v>60964</v>
      </c>
      <c r="C136" t="n">
        <v>122</v>
      </c>
      <c r="D136" t="inlineStr">
        <is>
          <t>Arcos</t>
        </is>
      </c>
      <c r="E136" t="inlineStr">
        <is>
          <t>PJ 00232022 - LUNA FIORELLA PINTO SILVA</t>
        </is>
      </c>
      <c r="F136" t="n">
        <v>1360</v>
      </c>
      <c r="G136" s="29" t="n">
        <v>45514</v>
      </c>
      <c r="H136" s="29" t="n">
        <v>45511</v>
      </c>
      <c r="I136" s="29" t="n">
        <v>45511</v>
      </c>
      <c r="J136" s="29" t="n">
        <v>45498</v>
      </c>
      <c r="K136" s="29" t="n"/>
      <c r="L136" t="inlineStr">
        <is>
          <t>Transferência Bancária ou Pix</t>
        </is>
      </c>
      <c r="M136" t="inlineStr">
        <is>
          <t>MAO DE OBRA FIXA/ TEMPORARIOS</t>
        </is>
      </c>
      <c r="N136" t="inlineStr">
        <is>
          <t>COMISSÕES E GORJETA</t>
        </is>
      </c>
      <c r="O136" t="inlineStr">
        <is>
          <t>2024-32</t>
        </is>
      </c>
      <c r="P136" t="inlineStr">
        <is>
          <t>Documentação Aprovada</t>
        </is>
      </c>
      <c r="Q136" t="inlineStr">
        <is>
          <t>Aprovado Diretoria</t>
        </is>
      </c>
      <c r="R136" t="inlineStr">
        <is>
          <t>Aprovado Caixa</t>
        </is>
      </c>
      <c r="S136" t="inlineStr">
        <is>
          <t>Pago</t>
        </is>
      </c>
    </row>
    <row r="137">
      <c r="A137" t="n">
        <v>60971</v>
      </c>
      <c r="C137" t="n">
        <v>122</v>
      </c>
      <c r="D137" t="inlineStr">
        <is>
          <t>Arcos</t>
        </is>
      </c>
      <c r="E137" t="inlineStr">
        <is>
          <t>PJ 00222022 - AMANDA DE OLIVEIRA SANTOS</t>
        </is>
      </c>
      <c r="F137" t="n">
        <v>1810</v>
      </c>
      <c r="G137" s="29" t="n">
        <v>45514</v>
      </c>
      <c r="H137" s="29" t="n">
        <v>45511</v>
      </c>
      <c r="I137" s="29" t="n">
        <v>45511</v>
      </c>
      <c r="J137" s="29" t="n">
        <v>45498</v>
      </c>
      <c r="K137" s="29" t="n"/>
      <c r="L137" t="inlineStr">
        <is>
          <t>Transferência Bancária ou Pix</t>
        </is>
      </c>
      <c r="M137" t="inlineStr">
        <is>
          <t>MAO DE OBRA FIXA/ TEMPORARIOS</t>
        </is>
      </c>
      <c r="N137" t="inlineStr">
        <is>
          <t>COMISSÕES E GORJETA</t>
        </is>
      </c>
      <c r="O137" t="inlineStr">
        <is>
          <t>2024-32</t>
        </is>
      </c>
      <c r="P137" t="inlineStr">
        <is>
          <t>Documentação Aprovada</t>
        </is>
      </c>
      <c r="Q137" t="inlineStr">
        <is>
          <t>Aprovado Diretoria</t>
        </is>
      </c>
      <c r="R137" t="inlineStr">
        <is>
          <t>Aprovado Caixa</t>
        </is>
      </c>
      <c r="S137" t="inlineStr">
        <is>
          <t>Pago</t>
        </is>
      </c>
    </row>
    <row r="138">
      <c r="A138" t="n">
        <v>60978</v>
      </c>
      <c r="C138" t="n">
        <v>122</v>
      </c>
      <c r="D138" t="inlineStr">
        <is>
          <t>Arcos</t>
        </is>
      </c>
      <c r="E138" t="inlineStr">
        <is>
          <t>PJ 00302023 - ANDRES LA ROSA</t>
        </is>
      </c>
      <c r="F138" t="n">
        <v>1310</v>
      </c>
      <c r="G138" s="29" t="n">
        <v>45514</v>
      </c>
      <c r="H138" s="29" t="n">
        <v>45511</v>
      </c>
      <c r="I138" s="29" t="n">
        <v>45511</v>
      </c>
      <c r="J138" s="29" t="n">
        <v>45498</v>
      </c>
      <c r="K138" s="29" t="n"/>
      <c r="L138" t="inlineStr">
        <is>
          <t>Transferência Bancária ou Pix</t>
        </is>
      </c>
      <c r="M138" t="inlineStr">
        <is>
          <t>MAO DE OBRA FIXA/ TEMPORARIOS</t>
        </is>
      </c>
      <c r="N138" t="inlineStr">
        <is>
          <t>COMISSÕES E GORJETA</t>
        </is>
      </c>
      <c r="O138" t="inlineStr">
        <is>
          <t>2024-32</t>
        </is>
      </c>
      <c r="P138" t="inlineStr">
        <is>
          <t>Documentação Aprovada</t>
        </is>
      </c>
      <c r="Q138" t="inlineStr">
        <is>
          <t>Aprovado Diretoria</t>
        </is>
      </c>
      <c r="R138" t="inlineStr">
        <is>
          <t>Aprovado Caixa</t>
        </is>
      </c>
      <c r="S138" t="inlineStr">
        <is>
          <t>Pago</t>
        </is>
      </c>
    </row>
    <row r="139">
      <c r="A139" t="n">
        <v>60985</v>
      </c>
      <c r="C139" t="n">
        <v>122</v>
      </c>
      <c r="D139" t="inlineStr">
        <is>
          <t>Arcos</t>
        </is>
      </c>
      <c r="E139" t="inlineStr">
        <is>
          <t>PJ 00332023 - JOAO LUCAS ORLANDIM</t>
        </is>
      </c>
      <c r="F139" t="n">
        <v>1810</v>
      </c>
      <c r="G139" s="29" t="n">
        <v>45514</v>
      </c>
      <c r="H139" s="29" t="n">
        <v>45511</v>
      </c>
      <c r="I139" s="29" t="n">
        <v>45511</v>
      </c>
      <c r="J139" s="29" t="n">
        <v>45498</v>
      </c>
      <c r="K139" s="29" t="n"/>
      <c r="L139" t="inlineStr">
        <is>
          <t>Transferência Bancária ou Pix</t>
        </is>
      </c>
      <c r="M139" t="inlineStr">
        <is>
          <t>MAO DE OBRA FIXA/ TEMPORARIOS</t>
        </is>
      </c>
      <c r="N139" t="inlineStr">
        <is>
          <t>COMISSÕES E GORJETA</t>
        </is>
      </c>
      <c r="O139" t="inlineStr">
        <is>
          <t>2024-32</t>
        </is>
      </c>
      <c r="P139" t="inlineStr">
        <is>
          <t>Documentação Aprovada</t>
        </is>
      </c>
      <c r="Q139" t="inlineStr">
        <is>
          <t>Aprovado Diretoria</t>
        </is>
      </c>
      <c r="R139" t="inlineStr">
        <is>
          <t>Aprovado Caixa</t>
        </is>
      </c>
      <c r="S139" t="inlineStr">
        <is>
          <t>Pago</t>
        </is>
      </c>
    </row>
    <row r="140">
      <c r="A140" t="n">
        <v>60992</v>
      </c>
      <c r="C140" t="n">
        <v>122</v>
      </c>
      <c r="D140" t="inlineStr">
        <is>
          <t>Arcos</t>
        </is>
      </c>
      <c r="E140" t="inlineStr">
        <is>
          <t>PJ 00472024 ALESSANDRA TELES DINIZ</t>
        </is>
      </c>
      <c r="F140" t="n">
        <v>2000</v>
      </c>
      <c r="G140" s="29" t="n">
        <v>45514</v>
      </c>
      <c r="H140" s="29" t="n">
        <v>45511</v>
      </c>
      <c r="I140" s="29" t="n">
        <v>45511</v>
      </c>
      <c r="J140" s="29" t="n">
        <v>45498</v>
      </c>
      <c r="K140" s="29" t="n"/>
      <c r="L140" t="inlineStr">
        <is>
          <t>Transferência Bancária ou Pix</t>
        </is>
      </c>
      <c r="M140" t="inlineStr">
        <is>
          <t>MAO DE OBRA FIXA/ TEMPORARIOS</t>
        </is>
      </c>
      <c r="N140" t="inlineStr">
        <is>
          <t>COMISSÕES E GORJETA</t>
        </is>
      </c>
      <c r="O140" t="inlineStr">
        <is>
          <t>2024-32</t>
        </is>
      </c>
      <c r="P140" t="inlineStr">
        <is>
          <t>Documentação Aprovada</t>
        </is>
      </c>
      <c r="Q140" t="inlineStr">
        <is>
          <t>Aprovado Diretoria</t>
        </is>
      </c>
      <c r="R140" t="inlineStr">
        <is>
          <t>Aprovado Caixa</t>
        </is>
      </c>
      <c r="S140" t="inlineStr">
        <is>
          <t>Pago</t>
        </is>
      </c>
    </row>
    <row r="141">
      <c r="A141" t="n">
        <v>60999</v>
      </c>
      <c r="C141" t="n">
        <v>122</v>
      </c>
      <c r="D141" t="inlineStr">
        <is>
          <t>Arcos</t>
        </is>
      </c>
      <c r="E141" t="inlineStr">
        <is>
          <t>PJ 00312023 - BRUNO TORRES PEREIRA CARLOS</t>
        </is>
      </c>
      <c r="F141" t="n">
        <v>2000</v>
      </c>
      <c r="G141" s="29" t="n">
        <v>45514</v>
      </c>
      <c r="H141" s="29" t="n">
        <v>45511</v>
      </c>
      <c r="I141" s="29" t="n">
        <v>45511</v>
      </c>
      <c r="J141" s="29" t="n">
        <v>45498</v>
      </c>
      <c r="K141" s="29" t="n"/>
      <c r="L141" t="inlineStr">
        <is>
          <t>Transferência Bancária ou Pix</t>
        </is>
      </c>
      <c r="M141" t="inlineStr">
        <is>
          <t>MAO DE OBRA FIXA/ TEMPORARIOS</t>
        </is>
      </c>
      <c r="N141" t="inlineStr">
        <is>
          <t>COMISSÕES E GORJETA</t>
        </is>
      </c>
      <c r="O141" t="inlineStr">
        <is>
          <t>2024-32</t>
        </is>
      </c>
      <c r="P141" t="inlineStr">
        <is>
          <t>Documentação Aprovada</t>
        </is>
      </c>
      <c r="Q141" t="inlineStr">
        <is>
          <t>Aprovado Diretoria</t>
        </is>
      </c>
      <c r="R141" t="inlineStr">
        <is>
          <t>Aprovado Caixa</t>
        </is>
      </c>
      <c r="S141" t="inlineStr">
        <is>
          <t>Pago</t>
        </is>
      </c>
    </row>
    <row r="142">
      <c r="A142" t="n">
        <v>56058</v>
      </c>
      <c r="C142" t="n">
        <v>122</v>
      </c>
      <c r="D142" t="inlineStr">
        <is>
          <t>Arcos</t>
        </is>
      </c>
      <c r="E142" t="inlineStr">
        <is>
          <t>RAIMUNDO ALVES DE OLIVEIRA - GELO RAY</t>
        </is>
      </c>
      <c r="F142" t="n">
        <v>850</v>
      </c>
      <c r="G142" s="29" t="n">
        <v>45514</v>
      </c>
      <c r="H142" s="29" t="n">
        <v>45511</v>
      </c>
      <c r="I142" s="29" t="n">
        <v>45511</v>
      </c>
      <c r="J142" s="29" t="n">
        <v>45474</v>
      </c>
      <c r="K142" s="29" t="n">
        <v>45441</v>
      </c>
      <c r="L142" t="inlineStr">
        <is>
          <t>Boleto Bancário</t>
        </is>
      </c>
      <c r="M142" t="inlineStr">
        <is>
          <t>UTILIDADES</t>
        </is>
      </c>
      <c r="N142" t="inlineStr">
        <is>
          <t xml:space="preserve"> GELO/ GAS CO2/ CARVAO</t>
        </is>
      </c>
      <c r="O142" t="inlineStr">
        <is>
          <t>2024-32</t>
        </is>
      </c>
      <c r="P142" t="inlineStr">
        <is>
          <t>Documentação Aprovada</t>
        </is>
      </c>
      <c r="Q142" t="inlineStr">
        <is>
          <t>Aprovado Diretoria</t>
        </is>
      </c>
      <c r="R142" t="inlineStr">
        <is>
          <t>Aprovado Caixa</t>
        </is>
      </c>
      <c r="S142" t="inlineStr">
        <is>
          <t>Pago</t>
        </is>
      </c>
    </row>
    <row r="143">
      <c r="A143" t="n">
        <v>58788</v>
      </c>
      <c r="C143" t="n">
        <v>122</v>
      </c>
      <c r="D143" t="inlineStr">
        <is>
          <t>Arcos</t>
        </is>
      </c>
      <c r="E143" t="inlineStr">
        <is>
          <t>MACHINE SERVICE LTDA</t>
        </is>
      </c>
      <c r="F143" t="n">
        <v>9120</v>
      </c>
      <c r="G143" s="29" t="n">
        <v>45509</v>
      </c>
      <c r="H143" s="29" t="n">
        <v>45509</v>
      </c>
      <c r="I143" s="29" t="n">
        <v>45509</v>
      </c>
      <c r="J143" s="29" t="n">
        <v>45488</v>
      </c>
      <c r="K143" s="29" t="n"/>
      <c r="L143" t="inlineStr">
        <is>
          <t>Transferência Bancária ou Pix</t>
        </is>
      </c>
      <c r="M143" t="inlineStr">
        <is>
          <t>SERVICOS DE TERCEIROS</t>
        </is>
      </c>
      <c r="N143" t="inlineStr">
        <is>
          <t>SERVICO DE SEGURANCA</t>
        </is>
      </c>
      <c r="O143" t="inlineStr">
        <is>
          <t>2024-32</t>
        </is>
      </c>
      <c r="P143" t="inlineStr">
        <is>
          <t>Documentação Aprovada</t>
        </is>
      </c>
      <c r="Q143" t="inlineStr">
        <is>
          <t>Aprovado Diretoria</t>
        </is>
      </c>
      <c r="R143" t="inlineStr">
        <is>
          <t>Aprovado Caixa</t>
        </is>
      </c>
      <c r="S143" t="inlineStr">
        <is>
          <t>Pago</t>
        </is>
      </c>
    </row>
    <row r="144">
      <c r="A144" t="n">
        <v>50138</v>
      </c>
      <c r="C144" t="n">
        <v>122</v>
      </c>
      <c r="D144" t="inlineStr">
        <is>
          <t>Arcos</t>
        </is>
      </c>
      <c r="E144" t="inlineStr">
        <is>
          <t>AGENCIA BIOMA PUBLICIDADE E EVENTOS LTDA - FACUNDO</t>
        </is>
      </c>
      <c r="F144" t="n">
        <v>10000</v>
      </c>
      <c r="G144" s="29" t="n">
        <v>45509</v>
      </c>
      <c r="H144" s="29" t="n">
        <v>45509</v>
      </c>
      <c r="I144" s="29" t="n">
        <v>45509</v>
      </c>
      <c r="J144" s="29" t="n">
        <v>45474</v>
      </c>
      <c r="K144" s="29" t="n">
        <v>45399</v>
      </c>
      <c r="L144" t="inlineStr">
        <is>
          <t>Transferência Bancária ou Pix</t>
        </is>
      </c>
      <c r="M144" t="inlineStr">
        <is>
          <t>CUSTOS COM MARKETING</t>
        </is>
      </c>
      <c r="N144" t="inlineStr">
        <is>
          <t xml:space="preserve"> AGENCIA DE PROPAGANDA</t>
        </is>
      </c>
      <c r="O144" t="inlineStr">
        <is>
          <t>2024-32</t>
        </is>
      </c>
      <c r="P144" t="inlineStr">
        <is>
          <t>Documentação Aprovada</t>
        </is>
      </c>
      <c r="Q144" t="inlineStr">
        <is>
          <t>Aprovado Diretoria</t>
        </is>
      </c>
      <c r="R144" t="inlineStr">
        <is>
          <t>Aprovado Caixa</t>
        </is>
      </c>
      <c r="S144" t="inlineStr">
        <is>
          <t>Pago</t>
        </is>
      </c>
    </row>
    <row r="145">
      <c r="A145" t="n">
        <v>65926</v>
      </c>
      <c r="C145" t="n">
        <v>122</v>
      </c>
      <c r="D145" t="inlineStr">
        <is>
          <t>Arcos</t>
        </is>
      </c>
      <c r="E145" t="inlineStr">
        <is>
          <t>PRESHH ALUGUEL DE MAQUINAS LTDA</t>
        </is>
      </c>
      <c r="F145" t="n">
        <v>396</v>
      </c>
      <c r="G145" s="29" t="n">
        <v>45511</v>
      </c>
      <c r="H145" s="29" t="n">
        <v>45509</v>
      </c>
      <c r="I145" s="29" t="n">
        <v>45509</v>
      </c>
      <c r="J145" s="29" t="n">
        <v>45491</v>
      </c>
      <c r="K145" s="29" t="n">
        <v>45492</v>
      </c>
      <c r="L145" t="inlineStr">
        <is>
          <t>Boleto Bancário</t>
        </is>
      </c>
      <c r="M145" t="inlineStr">
        <is>
          <t>UTILIDADES</t>
        </is>
      </c>
      <c r="N145" t="inlineStr">
        <is>
          <t xml:space="preserve"> GELO/ GAS CO2/ CARVAO</t>
        </is>
      </c>
      <c r="O145" t="inlineStr">
        <is>
          <t>2024-32</t>
        </is>
      </c>
      <c r="P145" t="inlineStr">
        <is>
          <t>Documentação Aprovada</t>
        </is>
      </c>
      <c r="Q145" t="inlineStr">
        <is>
          <t>Aprovado Diretoria</t>
        </is>
      </c>
      <c r="R145" t="inlineStr">
        <is>
          <t>Aprovado Caixa</t>
        </is>
      </c>
      <c r="S145" t="inlineStr">
        <is>
          <t>Pago</t>
        </is>
      </c>
    </row>
    <row r="146">
      <c r="A146" t="n">
        <v>65972</v>
      </c>
      <c r="C146" t="n">
        <v>122</v>
      </c>
      <c r="D146" t="inlineStr">
        <is>
          <t>Arcos</t>
        </is>
      </c>
      <c r="E146" t="inlineStr">
        <is>
          <t xml:space="preserve">SKY COMERCIO DE PRODUTOS ALIMENTICIOS LTDA </t>
        </is>
      </c>
      <c r="F146" t="n">
        <v>625.79</v>
      </c>
      <c r="G146" s="29" t="n">
        <v>45509</v>
      </c>
      <c r="H146" s="29" t="n">
        <v>45509</v>
      </c>
      <c r="I146" s="29" t="n">
        <v>45509</v>
      </c>
      <c r="J146" s="29" t="n">
        <v>45489</v>
      </c>
      <c r="K146" s="29" t="n">
        <v>45492</v>
      </c>
      <c r="L146" t="inlineStr">
        <is>
          <t>Boleto Bancário</t>
        </is>
      </c>
      <c r="O146" t="inlineStr">
        <is>
          <t>2024-32</t>
        </is>
      </c>
      <c r="P146" t="inlineStr">
        <is>
          <t>Documentação Aprovada</t>
        </is>
      </c>
      <c r="Q146" t="inlineStr">
        <is>
          <t>Aprovado Diretoria</t>
        </is>
      </c>
      <c r="R146" t="inlineStr">
        <is>
          <t>Aprovado Caixa</t>
        </is>
      </c>
      <c r="S146" t="inlineStr">
        <is>
          <t>Pago</t>
        </is>
      </c>
    </row>
    <row r="147">
      <c r="A147" t="n">
        <v>65978</v>
      </c>
      <c r="C147" t="n">
        <v>122</v>
      </c>
      <c r="D147" t="inlineStr">
        <is>
          <t>Arcos</t>
        </is>
      </c>
      <c r="E147" t="inlineStr">
        <is>
          <t>DTK COMERCIO DE ALIMENTOS LTDA</t>
        </is>
      </c>
      <c r="F147" t="n">
        <v>4212.04</v>
      </c>
      <c r="G147" s="29" t="n">
        <v>45509</v>
      </c>
      <c r="H147" s="29" t="n">
        <v>45509</v>
      </c>
      <c r="I147" s="29" t="n">
        <v>45509</v>
      </c>
      <c r="J147" s="29" t="n">
        <v>45489</v>
      </c>
      <c r="K147" s="29" t="n">
        <v>45492</v>
      </c>
      <c r="L147" t="inlineStr">
        <is>
          <t>Boleto Bancário</t>
        </is>
      </c>
      <c r="O147" t="inlineStr">
        <is>
          <t>2024-32</t>
        </is>
      </c>
      <c r="P147" t="inlineStr">
        <is>
          <t>Documentação Aprovada</t>
        </is>
      </c>
      <c r="Q147" t="inlineStr">
        <is>
          <t>Aprovado Diretoria</t>
        </is>
      </c>
      <c r="R147" t="inlineStr">
        <is>
          <t>Aprovado Caixa</t>
        </is>
      </c>
      <c r="S147" t="inlineStr">
        <is>
          <t>Pago</t>
        </is>
      </c>
    </row>
    <row r="148">
      <c r="A148" t="n">
        <v>65980</v>
      </c>
      <c r="C148" t="n">
        <v>122</v>
      </c>
      <c r="D148" t="inlineStr">
        <is>
          <t>Arcos</t>
        </is>
      </c>
      <c r="E148" t="inlineStr">
        <is>
          <t xml:space="preserve">EMPORIO MEL </t>
        </is>
      </c>
      <c r="F148" t="n">
        <v>251.7</v>
      </c>
      <c r="G148" s="29" t="n">
        <v>45510</v>
      </c>
      <c r="H148" s="29" t="n">
        <v>45509</v>
      </c>
      <c r="I148" s="29" t="n">
        <v>45509</v>
      </c>
      <c r="J148" s="29" t="n">
        <v>45489</v>
      </c>
      <c r="K148" s="29" t="n">
        <v>45492</v>
      </c>
      <c r="L148" t="inlineStr">
        <is>
          <t>Boleto Bancário</t>
        </is>
      </c>
      <c r="O148" t="inlineStr">
        <is>
          <t>2024-32</t>
        </is>
      </c>
      <c r="P148" t="inlineStr">
        <is>
          <t>Documentação Aprovada</t>
        </is>
      </c>
      <c r="Q148" t="inlineStr">
        <is>
          <t>Aprovado Diretoria</t>
        </is>
      </c>
      <c r="R148" t="inlineStr">
        <is>
          <t>Aprovado Caixa</t>
        </is>
      </c>
      <c r="S148" t="inlineStr">
        <is>
          <t>Pago</t>
        </is>
      </c>
    </row>
    <row r="149">
      <c r="A149" t="n">
        <v>65985</v>
      </c>
      <c r="C149" t="n">
        <v>122</v>
      </c>
      <c r="D149" t="inlineStr">
        <is>
          <t>Arcos</t>
        </is>
      </c>
      <c r="E149" t="inlineStr">
        <is>
          <t>CG FOODS DISTRIB. DE ALIMENTOS LTDA</t>
        </is>
      </c>
      <c r="F149" t="n">
        <v>973.7</v>
      </c>
      <c r="G149" s="29" t="n">
        <v>45509</v>
      </c>
      <c r="H149" s="29" t="n">
        <v>45509</v>
      </c>
      <c r="I149" s="29" t="n">
        <v>45509</v>
      </c>
      <c r="J149" s="29" t="n">
        <v>45490</v>
      </c>
      <c r="K149" s="29" t="n">
        <v>45492</v>
      </c>
      <c r="L149" t="inlineStr">
        <is>
          <t>Boleto Bancário</t>
        </is>
      </c>
      <c r="O149" t="inlineStr">
        <is>
          <t>2024-32</t>
        </is>
      </c>
      <c r="P149" t="inlineStr">
        <is>
          <t>Documentação Aprovada</t>
        </is>
      </c>
      <c r="Q149" t="inlineStr">
        <is>
          <t>Aprovado Diretoria</t>
        </is>
      </c>
      <c r="R149" t="inlineStr">
        <is>
          <t>Aprovado Caixa</t>
        </is>
      </c>
      <c r="S149" t="inlineStr">
        <is>
          <t>Pago</t>
        </is>
      </c>
    </row>
    <row r="150">
      <c r="A150" t="n">
        <v>65988</v>
      </c>
      <c r="C150" t="n">
        <v>122</v>
      </c>
      <c r="D150" t="inlineStr">
        <is>
          <t>Arcos</t>
        </is>
      </c>
      <c r="E150" t="inlineStr">
        <is>
          <t>PROAUTO INDUSTRIA QUIMICA EIRELI</t>
        </is>
      </c>
      <c r="F150" t="n">
        <v>2349.72</v>
      </c>
      <c r="G150" s="29" t="n">
        <v>45510</v>
      </c>
      <c r="H150" s="29" t="n">
        <v>45509</v>
      </c>
      <c r="I150" s="29" t="n">
        <v>45509</v>
      </c>
      <c r="J150" s="29" t="n">
        <v>45489</v>
      </c>
      <c r="K150" s="29" t="n">
        <v>45492</v>
      </c>
      <c r="L150" t="inlineStr">
        <is>
          <t>Boleto Bancário</t>
        </is>
      </c>
      <c r="O150" t="inlineStr">
        <is>
          <t>2024-32</t>
        </is>
      </c>
      <c r="P150" t="inlineStr">
        <is>
          <t>Documentação Aprovada</t>
        </is>
      </c>
      <c r="Q150" t="inlineStr">
        <is>
          <t>Aprovado Diretoria</t>
        </is>
      </c>
      <c r="R150" t="inlineStr">
        <is>
          <t>Aprovado Caixa</t>
        </is>
      </c>
      <c r="S150" t="inlineStr">
        <is>
          <t>Pago</t>
        </is>
      </c>
    </row>
    <row r="151">
      <c r="A151" t="n">
        <v>66593</v>
      </c>
      <c r="C151" t="n">
        <v>122</v>
      </c>
      <c r="D151" t="inlineStr">
        <is>
          <t>Arcos</t>
        </is>
      </c>
      <c r="E151" t="inlineStr">
        <is>
          <t>T F CIUFF HORTIFRUTI LTDA</t>
        </is>
      </c>
      <c r="F151" t="n">
        <v>740</v>
      </c>
      <c r="G151" s="29" t="n">
        <v>45509</v>
      </c>
      <c r="H151" s="29" t="n">
        <v>45509</v>
      </c>
      <c r="I151" s="29" t="n">
        <v>45509</v>
      </c>
      <c r="J151" s="29" t="n">
        <v>45492</v>
      </c>
      <c r="K151" s="29" t="n">
        <v>45497</v>
      </c>
      <c r="L151" t="inlineStr">
        <is>
          <t>Boleto Bancário</t>
        </is>
      </c>
      <c r="O151" t="inlineStr">
        <is>
          <t>2024-32</t>
        </is>
      </c>
      <c r="P151" t="inlineStr">
        <is>
          <t>Documentação Aprovada</t>
        </is>
      </c>
      <c r="Q151" t="inlineStr">
        <is>
          <t>Aprovado Diretoria</t>
        </is>
      </c>
      <c r="R151" t="inlineStr">
        <is>
          <t>Aprovado Caixa</t>
        </is>
      </c>
      <c r="S151" t="inlineStr">
        <is>
          <t>Pago</t>
        </is>
      </c>
    </row>
    <row r="152">
      <c r="A152" t="n">
        <v>66601</v>
      </c>
      <c r="C152" t="n">
        <v>122</v>
      </c>
      <c r="D152" t="inlineStr">
        <is>
          <t>Arcos</t>
        </is>
      </c>
      <c r="E152" t="inlineStr">
        <is>
          <t>CG FOODS DISTRIB. DE ALIMENTOS LTDA</t>
        </is>
      </c>
      <c r="F152" t="n">
        <v>39</v>
      </c>
      <c r="G152" s="29" t="n">
        <v>45509</v>
      </c>
      <c r="H152" s="29" t="n">
        <v>45509</v>
      </c>
      <c r="I152" s="29" t="n">
        <v>45509</v>
      </c>
      <c r="J152" s="29" t="n">
        <v>45490</v>
      </c>
      <c r="K152" s="29" t="n">
        <v>45497</v>
      </c>
      <c r="L152" t="inlineStr">
        <is>
          <t>Boleto Bancário</t>
        </is>
      </c>
      <c r="O152" t="inlineStr">
        <is>
          <t>2024-32</t>
        </is>
      </c>
      <c r="P152" t="inlineStr">
        <is>
          <t>Documentação Aprovada</t>
        </is>
      </c>
      <c r="Q152" t="inlineStr">
        <is>
          <t>Aprovado Diretoria</t>
        </is>
      </c>
      <c r="R152" t="inlineStr">
        <is>
          <t>Aprovado Caixa</t>
        </is>
      </c>
      <c r="S152" t="inlineStr">
        <is>
          <t>Pago</t>
        </is>
      </c>
    </row>
    <row r="153">
      <c r="A153" t="n">
        <v>66602</v>
      </c>
      <c r="C153" t="n">
        <v>122</v>
      </c>
      <c r="D153" t="inlineStr">
        <is>
          <t>Arcos</t>
        </is>
      </c>
      <c r="E153" t="inlineStr">
        <is>
          <t>DTK COMERCIO DE ALIMENTOS LTDA</t>
        </is>
      </c>
      <c r="F153" t="n">
        <v>1112.78</v>
      </c>
      <c r="G153" s="29" t="n">
        <v>45511</v>
      </c>
      <c r="H153" s="29" t="n">
        <v>45509</v>
      </c>
      <c r="I153" s="29" t="n">
        <v>45509</v>
      </c>
      <c r="J153" s="29" t="n">
        <v>45490</v>
      </c>
      <c r="K153" s="29" t="n">
        <v>45497</v>
      </c>
      <c r="L153" t="inlineStr">
        <is>
          <t>Boleto Bancário</t>
        </is>
      </c>
      <c r="O153" t="inlineStr">
        <is>
          <t>2024-32</t>
        </is>
      </c>
      <c r="P153" t="inlineStr">
        <is>
          <t>Documentação Aprovada</t>
        </is>
      </c>
      <c r="Q153" t="inlineStr">
        <is>
          <t>Aprovado Diretoria</t>
        </is>
      </c>
      <c r="R153" t="inlineStr">
        <is>
          <t>Aprovado Caixa</t>
        </is>
      </c>
      <c r="S153" t="inlineStr">
        <is>
          <t>Pago</t>
        </is>
      </c>
    </row>
    <row r="154">
      <c r="A154" t="n">
        <v>66605</v>
      </c>
      <c r="C154" t="n">
        <v>122</v>
      </c>
      <c r="D154" t="inlineStr">
        <is>
          <t>Arcos</t>
        </is>
      </c>
      <c r="E154" t="inlineStr">
        <is>
          <t xml:space="preserve">HORTIFRUTI DO CHEF LTDA </t>
        </is>
      </c>
      <c r="F154" t="n">
        <v>596.53</v>
      </c>
      <c r="G154" s="29" t="n">
        <v>45509</v>
      </c>
      <c r="H154" s="29" t="n">
        <v>45509</v>
      </c>
      <c r="I154" s="29" t="n">
        <v>45509</v>
      </c>
      <c r="J154" s="29" t="n">
        <v>45495</v>
      </c>
      <c r="K154" s="29" t="n">
        <v>45497</v>
      </c>
      <c r="L154" t="inlineStr">
        <is>
          <t>Boleto Bancário</t>
        </is>
      </c>
      <c r="O154" t="inlineStr">
        <is>
          <t>2024-32</t>
        </is>
      </c>
      <c r="P154" t="inlineStr">
        <is>
          <t>Documentação Aprovada</t>
        </is>
      </c>
      <c r="Q154" t="inlineStr">
        <is>
          <t>Aprovado Diretoria</t>
        </is>
      </c>
      <c r="R154" t="inlineStr">
        <is>
          <t>Aprovado Caixa</t>
        </is>
      </c>
      <c r="S154" t="inlineStr">
        <is>
          <t>Pago</t>
        </is>
      </c>
    </row>
    <row r="155">
      <c r="A155" t="n">
        <v>65148</v>
      </c>
      <c r="C155" t="n">
        <v>122</v>
      </c>
      <c r="D155" t="inlineStr">
        <is>
          <t>Arcos</t>
        </is>
      </c>
      <c r="E155" t="inlineStr">
        <is>
          <t>BRH SAUDE OCUPACIONAL LTDA</t>
        </is>
      </c>
      <c r="F155" t="n">
        <v>411.5</v>
      </c>
      <c r="G155" s="29" t="n">
        <v>45509</v>
      </c>
      <c r="H155" s="29" t="n">
        <v>45509</v>
      </c>
      <c r="I155" s="29" t="n">
        <v>45509</v>
      </c>
      <c r="J155" s="29" t="n">
        <v>45489</v>
      </c>
      <c r="K155" s="29" t="n">
        <v>45489</v>
      </c>
      <c r="L155" t="inlineStr">
        <is>
          <t>Boleto Bancário</t>
        </is>
      </c>
      <c r="M155" t="inlineStr">
        <is>
          <t>MAO DE OBRA FIXA/ TEMPORARIOS</t>
        </is>
      </c>
      <c r="N155" t="inlineStr">
        <is>
          <t>EXAMES PERIODICOS</t>
        </is>
      </c>
      <c r="O155" t="inlineStr">
        <is>
          <t>2024-32</t>
        </is>
      </c>
      <c r="P155" t="inlineStr">
        <is>
          <t>Documentação Aprovada</t>
        </is>
      </c>
      <c r="Q155" t="inlineStr">
        <is>
          <t>Aprovado Diretoria</t>
        </is>
      </c>
      <c r="R155" t="inlineStr">
        <is>
          <t>Aprovado Caixa</t>
        </is>
      </c>
      <c r="S155" t="inlineStr">
        <is>
          <t>Pago</t>
        </is>
      </c>
    </row>
    <row r="156">
      <c r="A156" t="n">
        <v>65222</v>
      </c>
      <c r="C156" t="n">
        <v>122</v>
      </c>
      <c r="D156" t="inlineStr">
        <is>
          <t>Arcos</t>
        </is>
      </c>
      <c r="E156" t="inlineStr">
        <is>
          <t>MARIO PEDRO FELICIANO HORTIFRUTI EPP</t>
        </is>
      </c>
      <c r="F156" t="n">
        <v>87.36</v>
      </c>
      <c r="G156" s="29" t="n">
        <v>45511</v>
      </c>
      <c r="H156" s="29" t="n">
        <v>45509</v>
      </c>
      <c r="I156" s="29" t="n">
        <v>45509</v>
      </c>
      <c r="J156" s="29" t="n">
        <v>45483</v>
      </c>
      <c r="K156" s="29" t="n">
        <v>45489</v>
      </c>
      <c r="L156" t="inlineStr">
        <is>
          <t>Boleto Bancário</t>
        </is>
      </c>
      <c r="O156" t="inlineStr">
        <is>
          <t>2024-32</t>
        </is>
      </c>
      <c r="P156" t="inlineStr">
        <is>
          <t>Documentação Aprovada</t>
        </is>
      </c>
      <c r="Q156" t="inlineStr">
        <is>
          <t>Aprovado Diretoria</t>
        </is>
      </c>
      <c r="R156" t="inlineStr">
        <is>
          <t>Aprovado Caixa</t>
        </is>
      </c>
      <c r="S156" t="inlineStr">
        <is>
          <t>Pago</t>
        </is>
      </c>
    </row>
    <row r="157">
      <c r="A157" t="n">
        <v>65242</v>
      </c>
      <c r="C157" t="n">
        <v>122</v>
      </c>
      <c r="D157" t="inlineStr">
        <is>
          <t>Arcos</t>
        </is>
      </c>
      <c r="E157" t="inlineStr">
        <is>
          <t>TOCAYA TORRADORES DE CAFE EIRELI</t>
        </is>
      </c>
      <c r="F157" t="n">
        <v>705.6</v>
      </c>
      <c r="G157" s="29" t="n">
        <v>45510</v>
      </c>
      <c r="H157" s="29" t="n">
        <v>45509</v>
      </c>
      <c r="I157" s="29" t="n">
        <v>45509</v>
      </c>
      <c r="J157" s="29" t="n">
        <v>45482</v>
      </c>
      <c r="K157" s="29" t="n">
        <v>45489</v>
      </c>
      <c r="L157" t="inlineStr">
        <is>
          <t>Boleto Bancário</t>
        </is>
      </c>
      <c r="O157" t="inlineStr">
        <is>
          <t>2024-32</t>
        </is>
      </c>
      <c r="P157" t="inlineStr">
        <is>
          <t>Documentação Aprovada</t>
        </is>
      </c>
      <c r="Q157" t="inlineStr">
        <is>
          <t>Aprovado Diretoria</t>
        </is>
      </c>
      <c r="R157" t="inlineStr">
        <is>
          <t>Aprovado Caixa</t>
        </is>
      </c>
      <c r="S157" t="inlineStr">
        <is>
          <t>Pago</t>
        </is>
      </c>
    </row>
    <row r="158">
      <c r="A158" t="n">
        <v>65280</v>
      </c>
      <c r="C158" t="n">
        <v>122</v>
      </c>
      <c r="D158" t="inlineStr">
        <is>
          <t>Arcos</t>
        </is>
      </c>
      <c r="E158" t="inlineStr">
        <is>
          <t>FG7 COMERCIO E DISTRIBUICAO DE BEBIDAS -</t>
        </is>
      </c>
      <c r="F158" t="n">
        <v>422.12</v>
      </c>
      <c r="G158" s="29" t="n">
        <v>45511</v>
      </c>
      <c r="H158" s="29" t="n">
        <v>45509</v>
      </c>
      <c r="I158" s="29" t="n">
        <v>45509</v>
      </c>
      <c r="J158" s="29" t="n">
        <v>45481</v>
      </c>
      <c r="K158" s="29" t="n">
        <v>45489</v>
      </c>
      <c r="L158" t="inlineStr">
        <is>
          <t>Boleto Bancário</t>
        </is>
      </c>
      <c r="O158" t="inlineStr">
        <is>
          <t>2024-32</t>
        </is>
      </c>
      <c r="P158" t="inlineStr">
        <is>
          <t>Documentação Aprovada</t>
        </is>
      </c>
      <c r="Q158" t="inlineStr">
        <is>
          <t>Aprovado Diretoria</t>
        </is>
      </c>
      <c r="R158" t="inlineStr">
        <is>
          <t>Aprovado Caixa</t>
        </is>
      </c>
      <c r="S158" t="inlineStr">
        <is>
          <t>Pago</t>
        </is>
      </c>
    </row>
    <row r="159">
      <c r="A159" t="n">
        <v>67940</v>
      </c>
      <c r="C159" t="n">
        <v>122</v>
      </c>
      <c r="D159" t="inlineStr">
        <is>
          <t>Arcos</t>
        </is>
      </c>
      <c r="E159" t="inlineStr">
        <is>
          <t>TJS ENGENHARIA EIRELI</t>
        </is>
      </c>
      <c r="F159" t="n">
        <v>10000</v>
      </c>
      <c r="G159" s="29" t="n">
        <v>45509</v>
      </c>
      <c r="H159" s="29" t="n">
        <v>45509</v>
      </c>
      <c r="I159" s="29" t="n">
        <v>45509</v>
      </c>
      <c r="J159" s="29" t="n">
        <v>45499</v>
      </c>
      <c r="K159" s="29" t="n">
        <v>45504</v>
      </c>
      <c r="L159" t="inlineStr">
        <is>
          <t>Transferência Bancária ou Pix</t>
        </is>
      </c>
      <c r="M159" t="inlineStr">
        <is>
          <t>INVESTIMENTOS</t>
        </is>
      </c>
      <c r="N159" t="inlineStr">
        <is>
          <t>INVESTIMENTO EM OBRA/ AMPLIACA</t>
        </is>
      </c>
      <c r="O159" t="inlineStr">
        <is>
          <t>2024-32</t>
        </is>
      </c>
      <c r="P159" t="inlineStr">
        <is>
          <t>Documentação Aprovada</t>
        </is>
      </c>
      <c r="Q159" t="inlineStr">
        <is>
          <t>Aprovado Diretoria</t>
        </is>
      </c>
      <c r="R159" t="inlineStr">
        <is>
          <t>Aprovado Caixa</t>
        </is>
      </c>
      <c r="S159" t="inlineStr">
        <is>
          <t>Pago</t>
        </is>
      </c>
    </row>
    <row r="160">
      <c r="A160" t="n">
        <v>67949</v>
      </c>
      <c r="C160" t="n">
        <v>122</v>
      </c>
      <c r="D160" t="inlineStr">
        <is>
          <t>Arcos</t>
        </is>
      </c>
      <c r="E160" t="inlineStr">
        <is>
          <t>MURILLO S- DUARTE COMERCIAL LTDA</t>
        </is>
      </c>
      <c r="F160" t="n">
        <v>752.36</v>
      </c>
      <c r="G160" s="29" t="n">
        <v>45509</v>
      </c>
      <c r="H160" s="29" t="n">
        <v>45509</v>
      </c>
      <c r="I160" s="29" t="n">
        <v>45509</v>
      </c>
      <c r="J160" s="29" t="n">
        <v>45498</v>
      </c>
      <c r="K160" s="29" t="n">
        <v>45504</v>
      </c>
      <c r="L160" t="inlineStr">
        <is>
          <t>Boleto Bancário</t>
        </is>
      </c>
      <c r="O160" t="inlineStr">
        <is>
          <t>2024-32</t>
        </is>
      </c>
      <c r="P160" t="inlineStr">
        <is>
          <t>Documentação Aprovada</t>
        </is>
      </c>
      <c r="Q160" t="inlineStr">
        <is>
          <t>Aprovado Diretoria</t>
        </is>
      </c>
      <c r="R160" t="inlineStr">
        <is>
          <t>Aprovado Caixa</t>
        </is>
      </c>
      <c r="S160" t="inlineStr">
        <is>
          <t>Pago</t>
        </is>
      </c>
    </row>
    <row r="161">
      <c r="A161" t="n">
        <v>67959</v>
      </c>
      <c r="C161" t="n">
        <v>122</v>
      </c>
      <c r="D161" t="inlineStr">
        <is>
          <t>Arcos</t>
        </is>
      </c>
      <c r="E161" t="inlineStr">
        <is>
          <t>ICE4</t>
        </is>
      </c>
      <c r="F161" t="n">
        <v>1114.4</v>
      </c>
      <c r="G161" s="29" t="n">
        <v>45510</v>
      </c>
      <c r="H161" s="29" t="n">
        <v>45509</v>
      </c>
      <c r="I161" s="29" t="n">
        <v>45509</v>
      </c>
      <c r="J161" s="29" t="n">
        <v>45495</v>
      </c>
      <c r="K161" s="29" t="n">
        <v>45504</v>
      </c>
      <c r="L161" t="inlineStr">
        <is>
          <t>Boleto Bancário</t>
        </is>
      </c>
      <c r="O161" t="inlineStr">
        <is>
          <t>2024-32</t>
        </is>
      </c>
      <c r="P161" t="inlineStr">
        <is>
          <t>Documentação Aprovada</t>
        </is>
      </c>
      <c r="Q161" t="inlineStr">
        <is>
          <t>Aprovado Diretoria</t>
        </is>
      </c>
      <c r="R161" t="inlineStr">
        <is>
          <t>Aprovado Caixa</t>
        </is>
      </c>
      <c r="S161" t="inlineStr">
        <is>
          <t>Pago</t>
        </is>
      </c>
    </row>
    <row r="162">
      <c r="A162" t="n">
        <v>67960</v>
      </c>
      <c r="C162" t="n">
        <v>122</v>
      </c>
      <c r="D162" t="inlineStr">
        <is>
          <t>Arcos</t>
        </is>
      </c>
      <c r="E162" t="inlineStr">
        <is>
          <t>DTK COMERCIO DE ALIMENTOS LTDA</t>
        </is>
      </c>
      <c r="F162" t="n">
        <v>357.1</v>
      </c>
      <c r="G162" s="29" t="n">
        <v>45509</v>
      </c>
      <c r="H162" s="29" t="n">
        <v>45509</v>
      </c>
      <c r="I162" s="29" t="n">
        <v>45509</v>
      </c>
      <c r="J162" s="29" t="n">
        <v>45497</v>
      </c>
      <c r="K162" s="29" t="n">
        <v>45504</v>
      </c>
      <c r="L162" t="inlineStr">
        <is>
          <t>Boleto Bancário</t>
        </is>
      </c>
      <c r="O162" t="inlineStr">
        <is>
          <t>2024-32</t>
        </is>
      </c>
      <c r="P162" t="inlineStr">
        <is>
          <t>Documentação Aprovada</t>
        </is>
      </c>
      <c r="Q162" t="inlineStr">
        <is>
          <t>Aprovado Diretoria</t>
        </is>
      </c>
      <c r="R162" t="inlineStr">
        <is>
          <t>Aprovado Caixa</t>
        </is>
      </c>
      <c r="S162" t="inlineStr">
        <is>
          <t>Pago</t>
        </is>
      </c>
    </row>
    <row r="163">
      <c r="A163" t="n">
        <v>67965</v>
      </c>
      <c r="C163" t="n">
        <v>122</v>
      </c>
      <c r="D163" t="inlineStr">
        <is>
          <t>Arcos</t>
        </is>
      </c>
      <c r="E163" t="inlineStr">
        <is>
          <t>WIDE STOCK COMERCIO E REPRESENTACAO LTDA</t>
        </is>
      </c>
      <c r="F163" t="n">
        <v>1033.28</v>
      </c>
      <c r="G163" s="29" t="n">
        <v>45511</v>
      </c>
      <c r="H163" s="29" t="n">
        <v>45509</v>
      </c>
      <c r="I163" s="29" t="n">
        <v>45509</v>
      </c>
      <c r="J163" s="29" t="n">
        <v>45497</v>
      </c>
      <c r="K163" s="29" t="n">
        <v>45504</v>
      </c>
      <c r="L163" t="inlineStr">
        <is>
          <t>Boleto Bancário</t>
        </is>
      </c>
      <c r="O163" t="inlineStr">
        <is>
          <t>2024-32</t>
        </is>
      </c>
      <c r="P163" t="inlineStr">
        <is>
          <t>Documentação Aprovada</t>
        </is>
      </c>
      <c r="Q163" t="inlineStr">
        <is>
          <t>Aprovado Diretoria</t>
        </is>
      </c>
      <c r="R163" t="inlineStr">
        <is>
          <t>Aprovado Caixa</t>
        </is>
      </c>
      <c r="S163" t="inlineStr">
        <is>
          <t>Pago</t>
        </is>
      </c>
    </row>
    <row r="164">
      <c r="A164" t="n">
        <v>67967</v>
      </c>
      <c r="C164" t="n">
        <v>122</v>
      </c>
      <c r="D164" t="inlineStr">
        <is>
          <t>Arcos</t>
        </is>
      </c>
      <c r="E164" t="inlineStr">
        <is>
          <t>ARTE GELATI SORVETES LTDA</t>
        </is>
      </c>
      <c r="F164" t="n">
        <v>650.38</v>
      </c>
      <c r="G164" s="29" t="n">
        <v>45510</v>
      </c>
      <c r="H164" s="29" t="n">
        <v>45509</v>
      </c>
      <c r="I164" s="29" t="n">
        <v>45509</v>
      </c>
      <c r="J164" s="29" t="n">
        <v>45496</v>
      </c>
      <c r="K164" s="29" t="n">
        <v>45504</v>
      </c>
      <c r="L164" t="inlineStr">
        <is>
          <t>Boleto Bancário</t>
        </is>
      </c>
      <c r="O164" t="inlineStr">
        <is>
          <t>2024-32</t>
        </is>
      </c>
      <c r="P164" t="inlineStr">
        <is>
          <t>Documentação Aprovada</t>
        </is>
      </c>
      <c r="Q164" t="inlineStr">
        <is>
          <t>Aprovado Diretoria</t>
        </is>
      </c>
      <c r="R164" t="inlineStr">
        <is>
          <t>Aprovado Caixa</t>
        </is>
      </c>
      <c r="S164" t="inlineStr">
        <is>
          <t>Pago</t>
        </is>
      </c>
    </row>
    <row r="165">
      <c r="A165" t="n">
        <v>67968</v>
      </c>
      <c r="C165" t="n">
        <v>122</v>
      </c>
      <c r="D165" t="inlineStr">
        <is>
          <t>Arcos</t>
        </is>
      </c>
      <c r="E165" t="inlineStr">
        <is>
          <t>NA MORADA INDUSTRIA E COMERCIO LTDA</t>
        </is>
      </c>
      <c r="F165" t="n">
        <v>974.64</v>
      </c>
      <c r="G165" s="29" t="n">
        <v>45511</v>
      </c>
      <c r="H165" s="29" t="n">
        <v>45509</v>
      </c>
      <c r="I165" s="29" t="n">
        <v>45509</v>
      </c>
      <c r="J165" s="29" t="n">
        <v>45496</v>
      </c>
      <c r="K165" s="29" t="n">
        <v>45504</v>
      </c>
      <c r="L165" t="inlineStr">
        <is>
          <t>Boleto Bancário</t>
        </is>
      </c>
      <c r="O165" t="inlineStr">
        <is>
          <t>2024-32</t>
        </is>
      </c>
      <c r="P165" t="inlineStr">
        <is>
          <t>Documentação Aprovada</t>
        </is>
      </c>
      <c r="Q165" t="inlineStr">
        <is>
          <t>Aprovado Diretoria</t>
        </is>
      </c>
      <c r="R165" t="inlineStr">
        <is>
          <t>Aprovado Caixa</t>
        </is>
      </c>
      <c r="S165" t="inlineStr">
        <is>
          <t>Pago</t>
        </is>
      </c>
    </row>
    <row r="166">
      <c r="A166" t="n">
        <v>67969</v>
      </c>
      <c r="C166" t="n">
        <v>122</v>
      </c>
      <c r="D166" t="inlineStr">
        <is>
          <t>Arcos</t>
        </is>
      </c>
      <c r="E166" t="inlineStr">
        <is>
          <t>BASILICATA LAURENTI LTDA</t>
        </is>
      </c>
      <c r="F166" t="n">
        <v>115.71</v>
      </c>
      <c r="G166" s="29" t="n">
        <v>45510</v>
      </c>
      <c r="H166" s="29" t="n">
        <v>45509</v>
      </c>
      <c r="I166" s="29" t="n">
        <v>45509</v>
      </c>
      <c r="J166" s="29" t="n">
        <v>45496</v>
      </c>
      <c r="K166" s="29" t="n">
        <v>45504</v>
      </c>
      <c r="L166" t="inlineStr">
        <is>
          <t>Boleto Bancário</t>
        </is>
      </c>
      <c r="O166" t="inlineStr">
        <is>
          <t>2024-32</t>
        </is>
      </c>
      <c r="P166" t="inlineStr">
        <is>
          <t>Documentação Aprovada</t>
        </is>
      </c>
      <c r="Q166" t="inlineStr">
        <is>
          <t>Aprovado Diretoria</t>
        </is>
      </c>
      <c r="R166" t="inlineStr">
        <is>
          <t>Aprovado Caixa</t>
        </is>
      </c>
      <c r="S166" t="inlineStr">
        <is>
          <t>Pago</t>
        </is>
      </c>
    </row>
    <row r="167">
      <c r="A167" t="n">
        <v>67970</v>
      </c>
      <c r="C167" t="n">
        <v>122</v>
      </c>
      <c r="D167" t="inlineStr">
        <is>
          <t>Arcos</t>
        </is>
      </c>
      <c r="E167" t="inlineStr">
        <is>
          <t xml:space="preserve">BELLNAY PAES ARTESANAIS LTDA </t>
        </is>
      </c>
      <c r="F167" t="n">
        <v>963.62</v>
      </c>
      <c r="G167" s="29" t="n">
        <v>45509</v>
      </c>
      <c r="H167" s="29" t="n">
        <v>45509</v>
      </c>
      <c r="I167" s="29" t="n">
        <v>45509</v>
      </c>
      <c r="J167" s="29" t="n">
        <v>45496</v>
      </c>
      <c r="K167" s="29" t="n">
        <v>45504</v>
      </c>
      <c r="L167" t="inlineStr">
        <is>
          <t>Boleto Bancário</t>
        </is>
      </c>
      <c r="O167" t="inlineStr">
        <is>
          <t>2024-32</t>
        </is>
      </c>
      <c r="P167" t="inlineStr">
        <is>
          <t>Documentação Aprovada</t>
        </is>
      </c>
      <c r="Q167" t="inlineStr">
        <is>
          <t>Aprovado Diretoria</t>
        </is>
      </c>
      <c r="R167" t="inlineStr">
        <is>
          <t>Aprovado Caixa</t>
        </is>
      </c>
      <c r="S167" t="inlineStr">
        <is>
          <t>Pago</t>
        </is>
      </c>
    </row>
    <row r="168">
      <c r="A168" t="n">
        <v>67971</v>
      </c>
      <c r="C168" t="n">
        <v>122</v>
      </c>
      <c r="D168" t="inlineStr">
        <is>
          <t>Arcos</t>
        </is>
      </c>
      <c r="E168" t="inlineStr">
        <is>
          <t>EMPORIO M-M LTDA</t>
        </is>
      </c>
      <c r="F168" t="n">
        <v>956</v>
      </c>
      <c r="G168" s="29" t="n">
        <v>45511</v>
      </c>
      <c r="H168" s="29" t="n">
        <v>45509</v>
      </c>
      <c r="I168" s="29" t="n">
        <v>45509</v>
      </c>
      <c r="J168" s="29" t="n">
        <v>45497</v>
      </c>
      <c r="K168" s="29" t="n">
        <v>45504</v>
      </c>
      <c r="L168" t="inlineStr">
        <is>
          <t>Boleto Bancário</t>
        </is>
      </c>
      <c r="O168" t="inlineStr">
        <is>
          <t>2024-32</t>
        </is>
      </c>
      <c r="P168" t="inlineStr">
        <is>
          <t>Documentação Aprovada</t>
        </is>
      </c>
      <c r="Q168" t="inlineStr">
        <is>
          <t>Aprovado Diretoria</t>
        </is>
      </c>
      <c r="R168" t="inlineStr">
        <is>
          <t>Aprovado Caixa</t>
        </is>
      </c>
      <c r="S168" t="inlineStr">
        <is>
          <t>Pago</t>
        </is>
      </c>
    </row>
    <row r="169">
      <c r="A169" t="n">
        <v>67974</v>
      </c>
      <c r="C169" t="n">
        <v>122</v>
      </c>
      <c r="D169" t="inlineStr">
        <is>
          <t>Arcos</t>
        </is>
      </c>
      <c r="E169" t="inlineStr">
        <is>
          <t>DTK COMERCIO DE ALIMENTOS LTDA</t>
        </is>
      </c>
      <c r="F169" t="n">
        <v>3843.86</v>
      </c>
      <c r="G169" s="29" t="n">
        <v>45509</v>
      </c>
      <c r="H169" s="29" t="n">
        <v>45509</v>
      </c>
      <c r="I169" s="29" t="n">
        <v>45509</v>
      </c>
      <c r="J169" s="29" t="n">
        <v>45496</v>
      </c>
      <c r="K169" s="29" t="n">
        <v>45504</v>
      </c>
      <c r="L169" t="inlineStr">
        <is>
          <t>Boleto Bancário</t>
        </is>
      </c>
      <c r="O169" t="inlineStr">
        <is>
          <t>2024-32</t>
        </is>
      </c>
      <c r="P169" t="inlineStr">
        <is>
          <t>Documentação Aprovada</t>
        </is>
      </c>
      <c r="Q169" t="inlineStr">
        <is>
          <t>Aprovado Diretoria</t>
        </is>
      </c>
      <c r="R169" t="inlineStr">
        <is>
          <t>Aprovado Caixa</t>
        </is>
      </c>
      <c r="S169" t="inlineStr">
        <is>
          <t>Pago</t>
        </is>
      </c>
    </row>
    <row r="170">
      <c r="A170" t="n">
        <v>67975</v>
      </c>
      <c r="C170" t="n">
        <v>122</v>
      </c>
      <c r="D170" t="inlineStr">
        <is>
          <t>Arcos</t>
        </is>
      </c>
      <c r="E170" t="inlineStr">
        <is>
          <t>ALLIMENTARI COMERCIO DE PRODUTOS ALIMENTICIOS</t>
        </is>
      </c>
      <c r="F170" t="n">
        <v>549.78</v>
      </c>
      <c r="G170" s="29" t="n">
        <v>45510</v>
      </c>
      <c r="H170" s="29" t="n">
        <v>45509</v>
      </c>
      <c r="I170" s="29" t="n">
        <v>45509</v>
      </c>
      <c r="J170" s="29" t="n">
        <v>45496</v>
      </c>
      <c r="K170" s="29" t="n">
        <v>45504</v>
      </c>
      <c r="L170" t="inlineStr">
        <is>
          <t>Boleto Bancário</t>
        </is>
      </c>
      <c r="O170" t="inlineStr">
        <is>
          <t>2024-32</t>
        </is>
      </c>
      <c r="P170" t="inlineStr">
        <is>
          <t>Documentação Aprovada</t>
        </is>
      </c>
      <c r="Q170" t="inlineStr">
        <is>
          <t>Aprovado Diretoria</t>
        </is>
      </c>
      <c r="R170" t="inlineStr">
        <is>
          <t>Aprovado Caixa</t>
        </is>
      </c>
      <c r="S170" t="inlineStr">
        <is>
          <t>Pago</t>
        </is>
      </c>
    </row>
    <row r="171">
      <c r="A171" t="n">
        <v>67976</v>
      </c>
      <c r="C171" t="n">
        <v>122</v>
      </c>
      <c r="D171" t="inlineStr">
        <is>
          <t>Arcos</t>
        </is>
      </c>
      <c r="E171" t="inlineStr">
        <is>
          <t xml:space="preserve">HORTIFRUTI DO CHEF LTDA </t>
        </is>
      </c>
      <c r="F171" t="n">
        <v>540.37</v>
      </c>
      <c r="G171" s="29" t="n">
        <v>45510</v>
      </c>
      <c r="H171" s="29" t="n">
        <v>45509</v>
      </c>
      <c r="I171" s="29" t="n">
        <v>45509</v>
      </c>
      <c r="J171" s="29" t="n">
        <v>45495</v>
      </c>
      <c r="K171" s="29" t="n">
        <v>45504</v>
      </c>
      <c r="L171" t="inlineStr">
        <is>
          <t>Boleto Bancário</t>
        </is>
      </c>
      <c r="O171" t="inlineStr">
        <is>
          <t>2024-32</t>
        </is>
      </c>
      <c r="P171" t="inlineStr">
        <is>
          <t>Documentação Aprovada</t>
        </is>
      </c>
      <c r="Q171" t="inlineStr">
        <is>
          <t>Aprovado Diretoria</t>
        </is>
      </c>
      <c r="R171" t="inlineStr">
        <is>
          <t>Aprovado Caixa</t>
        </is>
      </c>
      <c r="S171" t="inlineStr">
        <is>
          <t>Pago</t>
        </is>
      </c>
    </row>
    <row r="172">
      <c r="A172" t="n">
        <v>67977</v>
      </c>
      <c r="C172" t="n">
        <v>122</v>
      </c>
      <c r="D172" t="inlineStr">
        <is>
          <t>Arcos</t>
        </is>
      </c>
      <c r="E172" t="inlineStr">
        <is>
          <t>NOVA COMERCIAL DO PEIXE EIRELI</t>
        </is>
      </c>
      <c r="F172" t="n">
        <v>1176</v>
      </c>
      <c r="G172" s="29" t="n">
        <v>45509</v>
      </c>
      <c r="H172" s="29" t="n">
        <v>45509</v>
      </c>
      <c r="I172" s="29" t="n">
        <v>45509</v>
      </c>
      <c r="J172" s="29" t="n">
        <v>45495</v>
      </c>
      <c r="K172" s="29" t="n">
        <v>45505</v>
      </c>
      <c r="L172" t="inlineStr">
        <is>
          <t>Boleto Bancário</t>
        </is>
      </c>
      <c r="O172" t="inlineStr">
        <is>
          <t>2024-32</t>
        </is>
      </c>
      <c r="P172" t="inlineStr">
        <is>
          <t>Documentação Aprovada</t>
        </is>
      </c>
      <c r="Q172" t="inlineStr">
        <is>
          <t>Aprovado Diretoria</t>
        </is>
      </c>
      <c r="R172" t="inlineStr">
        <is>
          <t>Aprovado Caixa</t>
        </is>
      </c>
      <c r="S172" t="inlineStr">
        <is>
          <t>Pago</t>
        </is>
      </c>
    </row>
    <row r="173">
      <c r="A173" t="n">
        <v>67979</v>
      </c>
      <c r="C173" t="n">
        <v>122</v>
      </c>
      <c r="D173" t="inlineStr">
        <is>
          <t>Arcos</t>
        </is>
      </c>
      <c r="E173" t="inlineStr">
        <is>
          <t>T F CIUFF HORTIFRUTI LTDA</t>
        </is>
      </c>
      <c r="F173" t="n">
        <v>1140.4</v>
      </c>
      <c r="G173" s="29" t="n">
        <v>45510</v>
      </c>
      <c r="H173" s="29" t="n">
        <v>45509</v>
      </c>
      <c r="I173" s="29" t="n">
        <v>45509</v>
      </c>
      <c r="J173" s="29" t="n">
        <v>45495</v>
      </c>
      <c r="K173" s="29" t="n">
        <v>45505</v>
      </c>
      <c r="L173" t="inlineStr">
        <is>
          <t>Boleto Bancário</t>
        </is>
      </c>
      <c r="O173" t="inlineStr">
        <is>
          <t>2024-32</t>
        </is>
      </c>
      <c r="P173" t="inlineStr">
        <is>
          <t>Documentação Aprovada</t>
        </is>
      </c>
      <c r="Q173" t="inlineStr">
        <is>
          <t>Aprovado Diretoria</t>
        </is>
      </c>
      <c r="R173" t="inlineStr">
        <is>
          <t>Aprovado Caixa</t>
        </is>
      </c>
      <c r="S173" t="inlineStr">
        <is>
          <t>Pago</t>
        </is>
      </c>
    </row>
    <row r="174">
      <c r="A174" t="n">
        <v>68015</v>
      </c>
      <c r="C174" t="n">
        <v>122</v>
      </c>
      <c r="D174" t="inlineStr">
        <is>
          <t>Arcos</t>
        </is>
      </c>
      <c r="E174" t="inlineStr">
        <is>
          <t>NG2 MEDICAL LTDA</t>
        </is>
      </c>
      <c r="F174" t="n">
        <v>1887.14</v>
      </c>
      <c r="G174" s="29" t="n">
        <v>45510</v>
      </c>
      <c r="H174" s="29" t="n">
        <v>45509</v>
      </c>
      <c r="I174" s="29" t="n">
        <v>45509</v>
      </c>
      <c r="J174" s="29" t="n">
        <v>45505</v>
      </c>
      <c r="K174" s="29" t="n">
        <v>45505</v>
      </c>
      <c r="L174" t="inlineStr">
        <is>
          <t>Transferência Bancária ou Pix</t>
        </is>
      </c>
      <c r="M174" t="inlineStr">
        <is>
          <t>INVESTIMENTOS</t>
        </is>
      </c>
      <c r="N174" t="inlineStr">
        <is>
          <t>INVESTIMENTO EM EQUIPAMENTO</t>
        </is>
      </c>
      <c r="O174" t="inlineStr">
        <is>
          <t>2024-32</t>
        </is>
      </c>
      <c r="P174" t="inlineStr">
        <is>
          <t>Documentação Aprovada</t>
        </is>
      </c>
      <c r="Q174" t="inlineStr">
        <is>
          <t>Aprovado Diretoria</t>
        </is>
      </c>
      <c r="R174" t="inlineStr">
        <is>
          <t>Aprovado Caixa</t>
        </is>
      </c>
      <c r="S174" t="inlineStr">
        <is>
          <t>Pago</t>
        </is>
      </c>
    </row>
    <row r="175">
      <c r="A175" t="n">
        <v>68887</v>
      </c>
      <c r="C175" t="n">
        <v>122</v>
      </c>
      <c r="D175" t="inlineStr">
        <is>
          <t>Arcos</t>
        </is>
      </c>
      <c r="E175" t="inlineStr">
        <is>
          <t>ALINE MARTINS JARDIM</t>
        </is>
      </c>
      <c r="F175" t="n">
        <v>2731.53</v>
      </c>
      <c r="G175" s="29" t="n">
        <v>45510</v>
      </c>
      <c r="H175" s="29" t="n"/>
      <c r="I175" s="29" t="n">
        <v>45509</v>
      </c>
      <c r="J175" s="29" t="n">
        <v>45504</v>
      </c>
      <c r="K175" s="29" t="n"/>
      <c r="L175" t="inlineStr">
        <is>
          <t>Transferência Bancária ou Pix</t>
        </is>
      </c>
      <c r="M175" t="inlineStr">
        <is>
          <t>MAO DE OBRA FIXA/ TEMPORARIOS</t>
        </is>
      </c>
      <c r="N175" t="inlineStr">
        <is>
          <t>SALARIOS</t>
        </is>
      </c>
      <c r="O175" t="inlineStr">
        <is>
          <t>2024-32</t>
        </is>
      </c>
      <c r="P175" t="inlineStr">
        <is>
          <t>Documentação Aprovada</t>
        </is>
      </c>
      <c r="Q175" t="inlineStr">
        <is>
          <t>Aprovado Diretoria</t>
        </is>
      </c>
      <c r="R175" t="inlineStr">
        <is>
          <t>Aprovado Caixa</t>
        </is>
      </c>
      <c r="S175" t="inlineStr">
        <is>
          <t>Pago</t>
        </is>
      </c>
    </row>
    <row r="176">
      <c r="A176" t="n">
        <v>68888</v>
      </c>
      <c r="C176" t="n">
        <v>122</v>
      </c>
      <c r="D176" t="inlineStr">
        <is>
          <t>Arcos</t>
        </is>
      </c>
      <c r="E176" t="inlineStr">
        <is>
          <t>ALISSON MARCELO DOS SANTOS OLIVEIRA</t>
        </is>
      </c>
      <c r="F176" t="n">
        <v>2761.21</v>
      </c>
      <c r="G176" s="29" t="n">
        <v>45510</v>
      </c>
      <c r="H176" s="29" t="n"/>
      <c r="I176" s="29" t="n">
        <v>45509</v>
      </c>
      <c r="J176" s="29" t="n">
        <v>45504</v>
      </c>
      <c r="K176" s="29" t="n"/>
      <c r="L176" t="inlineStr">
        <is>
          <t>Transferência Bancária ou Pix</t>
        </is>
      </c>
      <c r="M176" t="inlineStr">
        <is>
          <t>MAO DE OBRA FIXA/ TEMPORARIOS</t>
        </is>
      </c>
      <c r="N176" t="inlineStr">
        <is>
          <t>SALARIOS</t>
        </is>
      </c>
      <c r="O176" t="inlineStr">
        <is>
          <t>2024-32</t>
        </is>
      </c>
      <c r="P176" t="inlineStr">
        <is>
          <t>Documentação Aprovada</t>
        </is>
      </c>
      <c r="Q176" t="inlineStr">
        <is>
          <t>Aprovado Diretoria</t>
        </is>
      </c>
      <c r="R176" t="inlineStr">
        <is>
          <t>Aprovado Caixa</t>
        </is>
      </c>
      <c r="S176" t="inlineStr">
        <is>
          <t>Pago</t>
        </is>
      </c>
    </row>
    <row r="177">
      <c r="A177" t="n">
        <v>68889</v>
      </c>
      <c r="C177" t="n">
        <v>122</v>
      </c>
      <c r="D177" t="inlineStr">
        <is>
          <t>Arcos</t>
        </is>
      </c>
      <c r="E177" t="inlineStr">
        <is>
          <t>ANDRE FELIPE DOS SANTOS</t>
        </is>
      </c>
      <c r="F177" t="n">
        <v>2403.73</v>
      </c>
      <c r="G177" s="29" t="n">
        <v>45510</v>
      </c>
      <c r="H177" s="29" t="n"/>
      <c r="I177" s="29" t="n">
        <v>45509</v>
      </c>
      <c r="J177" s="29" t="n">
        <v>45504</v>
      </c>
      <c r="K177" s="29" t="n"/>
      <c r="L177" t="inlineStr">
        <is>
          <t>Encontro de Contas</t>
        </is>
      </c>
      <c r="M177" t="inlineStr">
        <is>
          <t>MAO DE OBRA FIXA/ TEMPORARIOS</t>
        </is>
      </c>
      <c r="N177" t="inlineStr">
        <is>
          <t>SALARIOS</t>
        </is>
      </c>
      <c r="O177" t="inlineStr">
        <is>
          <t>2024-32</t>
        </is>
      </c>
      <c r="P177" t="inlineStr">
        <is>
          <t>Documentação Aprovada</t>
        </is>
      </c>
      <c r="Q177" t="inlineStr">
        <is>
          <t>Aprovado Diretoria</t>
        </is>
      </c>
      <c r="R177" t="inlineStr">
        <is>
          <t>Aprovado Caixa</t>
        </is>
      </c>
      <c r="S177" t="inlineStr">
        <is>
          <t>Pago</t>
        </is>
      </c>
    </row>
    <row r="178">
      <c r="A178" t="n">
        <v>68890</v>
      </c>
      <c r="C178" t="n">
        <v>122</v>
      </c>
      <c r="D178" t="inlineStr">
        <is>
          <t>Arcos</t>
        </is>
      </c>
      <c r="E178" t="inlineStr">
        <is>
          <t>BIANCA KIMBERLY DE ALMEIDA COSMO</t>
        </is>
      </c>
      <c r="F178" t="n">
        <v>3075.24</v>
      </c>
      <c r="G178" s="29" t="n">
        <v>45510</v>
      </c>
      <c r="H178" s="29" t="n"/>
      <c r="I178" s="29" t="n">
        <v>45509</v>
      </c>
      <c r="J178" s="29" t="n">
        <v>45504</v>
      </c>
      <c r="K178" s="29" t="n"/>
      <c r="L178" t="inlineStr">
        <is>
          <t>Transferência Bancária ou Pix</t>
        </is>
      </c>
      <c r="M178" t="inlineStr">
        <is>
          <t>MAO DE OBRA FIXA/ TEMPORARIOS</t>
        </is>
      </c>
      <c r="N178" t="inlineStr">
        <is>
          <t>SALARIOS</t>
        </is>
      </c>
      <c r="O178" t="inlineStr">
        <is>
          <t>2024-32</t>
        </is>
      </c>
      <c r="P178" t="inlineStr">
        <is>
          <t>Documentação Aprovada</t>
        </is>
      </c>
      <c r="Q178" t="inlineStr">
        <is>
          <t>Aprovado Diretoria</t>
        </is>
      </c>
      <c r="R178" t="inlineStr">
        <is>
          <t>Aprovado Caixa</t>
        </is>
      </c>
      <c r="S178" t="inlineStr">
        <is>
          <t>Pago</t>
        </is>
      </c>
    </row>
    <row r="179">
      <c r="A179" t="n">
        <v>68891</v>
      </c>
      <c r="C179" t="n">
        <v>122</v>
      </c>
      <c r="D179" t="inlineStr">
        <is>
          <t>Arcos</t>
        </is>
      </c>
      <c r="E179" t="inlineStr">
        <is>
          <t>BRUNO HENRIQUE MIGUEL</t>
        </is>
      </c>
      <c r="F179" t="n">
        <v>1870.03</v>
      </c>
      <c r="G179" s="29" t="n">
        <v>45510</v>
      </c>
      <c r="H179" s="29" t="n"/>
      <c r="I179" s="29" t="n">
        <v>45509</v>
      </c>
      <c r="J179" s="29" t="n">
        <v>45504</v>
      </c>
      <c r="K179" s="29" t="n"/>
      <c r="L179" t="inlineStr">
        <is>
          <t>Transferência Bancária ou Pix</t>
        </is>
      </c>
      <c r="M179" t="inlineStr">
        <is>
          <t>MAO DE OBRA FIXA/ TEMPORARIOS</t>
        </is>
      </c>
      <c r="N179" t="inlineStr">
        <is>
          <t>SALARIOS</t>
        </is>
      </c>
      <c r="O179" t="inlineStr">
        <is>
          <t>2024-32</t>
        </is>
      </c>
      <c r="P179" t="inlineStr">
        <is>
          <t>Documentação Aprovada</t>
        </is>
      </c>
      <c r="Q179" t="inlineStr">
        <is>
          <t>Aprovado Diretoria</t>
        </is>
      </c>
      <c r="R179" t="inlineStr">
        <is>
          <t>Aprovado Caixa</t>
        </is>
      </c>
      <c r="S179" t="inlineStr">
        <is>
          <t>Pago</t>
        </is>
      </c>
    </row>
    <row r="180">
      <c r="A180" t="n">
        <v>68892</v>
      </c>
      <c r="C180" t="n">
        <v>122</v>
      </c>
      <c r="D180" t="inlineStr">
        <is>
          <t>Arcos</t>
        </is>
      </c>
      <c r="E180" t="inlineStr">
        <is>
          <t>DAIANE ALVES DA SILVA LIMA</t>
        </is>
      </c>
      <c r="F180" t="n">
        <v>2784.87</v>
      </c>
      <c r="G180" s="29" t="n">
        <v>45510</v>
      </c>
      <c r="H180" s="29" t="n"/>
      <c r="I180" s="29" t="n">
        <v>45509</v>
      </c>
      <c r="J180" s="29" t="n">
        <v>45504</v>
      </c>
      <c r="K180" s="29" t="n"/>
      <c r="L180" t="inlineStr">
        <is>
          <t>Transferência Bancária ou Pix</t>
        </is>
      </c>
      <c r="M180" t="inlineStr">
        <is>
          <t>MAO DE OBRA FIXA/ TEMPORARIOS</t>
        </is>
      </c>
      <c r="N180" t="inlineStr">
        <is>
          <t>SALARIOS</t>
        </is>
      </c>
      <c r="O180" t="inlineStr">
        <is>
          <t>2024-32</t>
        </is>
      </c>
      <c r="P180" t="inlineStr">
        <is>
          <t>Documentação Aprovada</t>
        </is>
      </c>
      <c r="Q180" t="inlineStr">
        <is>
          <t>Aprovado Diretoria</t>
        </is>
      </c>
      <c r="R180" t="inlineStr">
        <is>
          <t>Aprovado Caixa</t>
        </is>
      </c>
      <c r="S180" t="inlineStr">
        <is>
          <t>Pago</t>
        </is>
      </c>
    </row>
    <row r="181">
      <c r="A181" t="n">
        <v>68893</v>
      </c>
      <c r="C181" t="n">
        <v>122</v>
      </c>
      <c r="D181" t="inlineStr">
        <is>
          <t>Arcos</t>
        </is>
      </c>
      <c r="E181" t="inlineStr">
        <is>
          <t>EDUARDO SOUZA TRINDADE DO NASCIMENTO</t>
        </is>
      </c>
      <c r="F181" t="n">
        <v>3072.4</v>
      </c>
      <c r="G181" s="29" t="n">
        <v>45510</v>
      </c>
      <c r="H181" s="29" t="n"/>
      <c r="I181" s="29" t="n">
        <v>45509</v>
      </c>
      <c r="J181" s="29" t="n">
        <v>45504</v>
      </c>
      <c r="K181" s="29" t="n"/>
      <c r="L181" t="inlineStr">
        <is>
          <t>Transferência Bancária ou Pix</t>
        </is>
      </c>
      <c r="M181" t="inlineStr">
        <is>
          <t>MAO DE OBRA FIXA/ TEMPORARIOS</t>
        </is>
      </c>
      <c r="N181" t="inlineStr">
        <is>
          <t>SALARIOS</t>
        </is>
      </c>
      <c r="O181" t="inlineStr">
        <is>
          <t>2024-32</t>
        </is>
      </c>
      <c r="P181" t="inlineStr">
        <is>
          <t>Documentação Aprovada</t>
        </is>
      </c>
      <c r="Q181" t="inlineStr">
        <is>
          <t>Aprovado Diretoria</t>
        </is>
      </c>
      <c r="R181" t="inlineStr">
        <is>
          <t>Aprovado Caixa</t>
        </is>
      </c>
      <c r="S181" t="inlineStr">
        <is>
          <t>Pago</t>
        </is>
      </c>
    </row>
    <row r="182">
      <c r="A182" t="n">
        <v>68894</v>
      </c>
      <c r="C182" t="n">
        <v>122</v>
      </c>
      <c r="D182" t="inlineStr">
        <is>
          <t>Arcos</t>
        </is>
      </c>
      <c r="E182" t="inlineStr">
        <is>
          <t>FAB CANNE</t>
        </is>
      </c>
      <c r="F182" t="n">
        <v>2717.32</v>
      </c>
      <c r="G182" s="29" t="n">
        <v>45510</v>
      </c>
      <c r="H182" s="29" t="n"/>
      <c r="I182" s="29" t="n">
        <v>45509</v>
      </c>
      <c r="J182" s="29" t="n">
        <v>45504</v>
      </c>
      <c r="K182" s="29" t="n"/>
      <c r="L182" t="inlineStr">
        <is>
          <t>Transferência Bancária ou Pix</t>
        </is>
      </c>
      <c r="M182" t="inlineStr">
        <is>
          <t>MAO DE OBRA FIXA/ TEMPORARIOS</t>
        </is>
      </c>
      <c r="N182" t="inlineStr">
        <is>
          <t>SALARIOS</t>
        </is>
      </c>
      <c r="O182" t="inlineStr">
        <is>
          <t>2024-32</t>
        </is>
      </c>
      <c r="P182" t="inlineStr">
        <is>
          <t>Documentação Aprovada</t>
        </is>
      </c>
      <c r="Q182" t="inlineStr">
        <is>
          <t>Aprovado Diretoria</t>
        </is>
      </c>
      <c r="R182" t="inlineStr">
        <is>
          <t>Aprovado Caixa</t>
        </is>
      </c>
      <c r="S182" t="inlineStr">
        <is>
          <t>Pago</t>
        </is>
      </c>
    </row>
    <row r="183">
      <c r="A183" t="n">
        <v>68895</v>
      </c>
      <c r="C183" t="n">
        <v>122</v>
      </c>
      <c r="D183" t="inlineStr">
        <is>
          <t>Arcos</t>
        </is>
      </c>
      <c r="E183" t="inlineStr">
        <is>
          <t>FABRICIO OLIVEIRA BARROS</t>
        </is>
      </c>
      <c r="F183" t="n">
        <v>3293.17</v>
      </c>
      <c r="G183" s="29" t="n">
        <v>45510</v>
      </c>
      <c r="H183" s="29" t="n"/>
      <c r="I183" s="29" t="n">
        <v>45509</v>
      </c>
      <c r="J183" s="29" t="n">
        <v>45504</v>
      </c>
      <c r="K183" s="29" t="n"/>
      <c r="L183" t="inlineStr">
        <is>
          <t>Transferência Bancária ou Pix</t>
        </is>
      </c>
      <c r="M183" t="inlineStr">
        <is>
          <t>MAO DE OBRA FIXA/ TEMPORARIOS</t>
        </is>
      </c>
      <c r="N183" t="inlineStr">
        <is>
          <t>SALARIOS</t>
        </is>
      </c>
      <c r="O183" t="inlineStr">
        <is>
          <t>2024-32</t>
        </is>
      </c>
      <c r="P183" t="inlineStr">
        <is>
          <t>Documentação Aprovada</t>
        </is>
      </c>
      <c r="Q183" t="inlineStr">
        <is>
          <t>Aprovado Diretoria</t>
        </is>
      </c>
      <c r="R183" t="inlineStr">
        <is>
          <t>Aprovado Caixa</t>
        </is>
      </c>
      <c r="S183" t="inlineStr">
        <is>
          <t>Pago</t>
        </is>
      </c>
    </row>
    <row r="184">
      <c r="A184" t="n">
        <v>68896</v>
      </c>
      <c r="C184" t="n">
        <v>122</v>
      </c>
      <c r="D184" t="inlineStr">
        <is>
          <t>Arcos</t>
        </is>
      </c>
      <c r="E184" t="inlineStr">
        <is>
          <t>GABRIELA LEDILENE DOS SANTOS SILVA</t>
        </is>
      </c>
      <c r="F184" t="n">
        <v>2148.65</v>
      </c>
      <c r="G184" s="29" t="n">
        <v>45510</v>
      </c>
      <c r="H184" s="29" t="n"/>
      <c r="I184" s="29" t="n">
        <v>45509</v>
      </c>
      <c r="J184" s="29" t="n">
        <v>45504</v>
      </c>
      <c r="K184" s="29" t="n"/>
      <c r="L184" t="inlineStr">
        <is>
          <t>Transferência Bancária ou Pix</t>
        </is>
      </c>
      <c r="M184" t="inlineStr">
        <is>
          <t>MAO DE OBRA FIXA/ TEMPORARIOS</t>
        </is>
      </c>
      <c r="N184" t="inlineStr">
        <is>
          <t>SALARIOS</t>
        </is>
      </c>
      <c r="O184" t="inlineStr">
        <is>
          <t>2024-32</t>
        </is>
      </c>
      <c r="P184" t="inlineStr">
        <is>
          <t>Documentação Aprovada</t>
        </is>
      </c>
      <c r="Q184" t="inlineStr">
        <is>
          <t>Aprovado Diretoria</t>
        </is>
      </c>
      <c r="R184" t="inlineStr">
        <is>
          <t>Aprovado Caixa</t>
        </is>
      </c>
      <c r="S184" t="inlineStr">
        <is>
          <t>Pago</t>
        </is>
      </c>
    </row>
    <row r="185">
      <c r="A185" t="n">
        <v>68897</v>
      </c>
      <c r="C185" t="n">
        <v>122</v>
      </c>
      <c r="D185" t="inlineStr">
        <is>
          <t>Arcos</t>
        </is>
      </c>
      <c r="E185" t="inlineStr">
        <is>
          <t>GUILHERME GAK BARBOSA</t>
        </is>
      </c>
      <c r="F185" t="n">
        <v>3103.99</v>
      </c>
      <c r="G185" s="29" t="n">
        <v>45510</v>
      </c>
      <c r="H185" s="29" t="n"/>
      <c r="I185" s="29" t="n">
        <v>45509</v>
      </c>
      <c r="J185" s="29" t="n">
        <v>45504</v>
      </c>
      <c r="K185" s="29" t="n"/>
      <c r="L185" t="inlineStr">
        <is>
          <t>Transferência Bancária ou Pix</t>
        </is>
      </c>
      <c r="M185" t="inlineStr">
        <is>
          <t>MAO DE OBRA FIXA/ TEMPORARIOS</t>
        </is>
      </c>
      <c r="N185" t="inlineStr">
        <is>
          <t>SALARIOS</t>
        </is>
      </c>
      <c r="O185" t="inlineStr">
        <is>
          <t>2024-32</t>
        </is>
      </c>
      <c r="P185" t="inlineStr">
        <is>
          <t>Documentação Aprovada</t>
        </is>
      </c>
      <c r="Q185" t="inlineStr">
        <is>
          <t>Aprovado Diretoria</t>
        </is>
      </c>
      <c r="R185" t="inlineStr">
        <is>
          <t>Aprovado Caixa</t>
        </is>
      </c>
      <c r="S185" t="inlineStr">
        <is>
          <t>Pago</t>
        </is>
      </c>
    </row>
    <row r="186">
      <c r="A186" t="n">
        <v>68898</v>
      </c>
      <c r="C186" t="n">
        <v>122</v>
      </c>
      <c r="D186" t="inlineStr">
        <is>
          <t>Arcos</t>
        </is>
      </c>
      <c r="E186" t="inlineStr">
        <is>
          <t>GUSTAVO LIMA MOLINA</t>
        </is>
      </c>
      <c r="F186" t="n">
        <v>2455.64</v>
      </c>
      <c r="G186" s="29" t="n">
        <v>45510</v>
      </c>
      <c r="H186" s="29" t="n"/>
      <c r="I186" s="29" t="n">
        <v>45509</v>
      </c>
      <c r="J186" s="29" t="n">
        <v>45504</v>
      </c>
      <c r="K186" s="29" t="n"/>
      <c r="L186" t="inlineStr">
        <is>
          <t>Transferência Bancária ou Pix</t>
        </is>
      </c>
      <c r="M186" t="inlineStr">
        <is>
          <t>MAO DE OBRA FIXA/ TEMPORARIOS</t>
        </is>
      </c>
      <c r="N186" t="inlineStr">
        <is>
          <t>SALARIOS</t>
        </is>
      </c>
      <c r="O186" t="inlineStr">
        <is>
          <t>2024-32</t>
        </is>
      </c>
      <c r="P186" t="inlineStr">
        <is>
          <t>Documentação Aprovada</t>
        </is>
      </c>
      <c r="Q186" t="inlineStr">
        <is>
          <t>Aprovado Diretoria</t>
        </is>
      </c>
      <c r="R186" t="inlineStr">
        <is>
          <t>Aprovado Caixa</t>
        </is>
      </c>
      <c r="S186" t="inlineStr">
        <is>
          <t>Pago</t>
        </is>
      </c>
    </row>
    <row r="187">
      <c r="A187" t="n">
        <v>68899</v>
      </c>
      <c r="C187" t="n">
        <v>122</v>
      </c>
      <c r="D187" t="inlineStr">
        <is>
          <t>Arcos</t>
        </is>
      </c>
      <c r="E187" t="inlineStr">
        <is>
          <t>JACIARA DOS ANJOS BORGES</t>
        </is>
      </c>
      <c r="F187" t="n">
        <v>2248.79</v>
      </c>
      <c r="G187" s="29" t="n">
        <v>45510</v>
      </c>
      <c r="H187" s="29" t="n"/>
      <c r="I187" s="29" t="n">
        <v>45509</v>
      </c>
      <c r="J187" s="29" t="n">
        <v>45504</v>
      </c>
      <c r="K187" s="29" t="n"/>
      <c r="L187" t="inlineStr">
        <is>
          <t>Transferência Bancária ou Pix</t>
        </is>
      </c>
      <c r="M187" t="inlineStr">
        <is>
          <t>MAO DE OBRA FIXA/ TEMPORARIOS</t>
        </is>
      </c>
      <c r="N187" t="inlineStr">
        <is>
          <t>SALARIOS</t>
        </is>
      </c>
      <c r="O187" t="inlineStr">
        <is>
          <t>2024-32</t>
        </is>
      </c>
      <c r="P187" t="inlineStr">
        <is>
          <t>Documentação Aprovada</t>
        </is>
      </c>
      <c r="Q187" t="inlineStr">
        <is>
          <t>Aprovado Diretoria</t>
        </is>
      </c>
      <c r="R187" t="inlineStr">
        <is>
          <t>Aprovado Caixa</t>
        </is>
      </c>
      <c r="S187" t="inlineStr">
        <is>
          <t>Pago</t>
        </is>
      </c>
    </row>
    <row r="188">
      <c r="A188" t="n">
        <v>68900</v>
      </c>
      <c r="C188" t="n">
        <v>122</v>
      </c>
      <c r="D188" t="inlineStr">
        <is>
          <t>Arcos</t>
        </is>
      </c>
      <c r="E188" t="inlineStr">
        <is>
          <t>JEANE DE FARIAS SCANFERLA</t>
        </is>
      </c>
      <c r="F188" t="n">
        <v>2186.8</v>
      </c>
      <c r="G188" s="29" t="n">
        <v>45510</v>
      </c>
      <c r="H188" s="29" t="n"/>
      <c r="I188" s="29" t="n">
        <v>45509</v>
      </c>
      <c r="J188" s="29" t="n">
        <v>45504</v>
      </c>
      <c r="K188" s="29" t="n"/>
      <c r="L188" t="inlineStr">
        <is>
          <t>Transferência Bancária ou Pix</t>
        </is>
      </c>
      <c r="M188" t="inlineStr">
        <is>
          <t>MAO DE OBRA FIXA/ TEMPORARIOS</t>
        </is>
      </c>
      <c r="N188" t="inlineStr">
        <is>
          <t>SALARIOS</t>
        </is>
      </c>
      <c r="O188" t="inlineStr">
        <is>
          <t>2024-32</t>
        </is>
      </c>
      <c r="P188" t="inlineStr">
        <is>
          <t>Documentação Aprovada</t>
        </is>
      </c>
      <c r="Q188" t="inlineStr">
        <is>
          <t>Aprovado Diretoria</t>
        </is>
      </c>
      <c r="R188" t="inlineStr">
        <is>
          <t>Aprovado Caixa</t>
        </is>
      </c>
      <c r="S188" t="inlineStr">
        <is>
          <t>Pago</t>
        </is>
      </c>
    </row>
    <row r="189">
      <c r="A189" t="n">
        <v>68901</v>
      </c>
      <c r="C189" t="n">
        <v>122</v>
      </c>
      <c r="D189" t="inlineStr">
        <is>
          <t>Arcos</t>
        </is>
      </c>
      <c r="E189" t="inlineStr">
        <is>
          <t>JESSICA ALVES GONCALVES</t>
        </is>
      </c>
      <c r="F189" t="n">
        <v>2620.77</v>
      </c>
      <c r="G189" s="29" t="n">
        <v>45510</v>
      </c>
      <c r="H189" s="29" t="n"/>
      <c r="I189" s="29" t="n">
        <v>45509</v>
      </c>
      <c r="J189" s="29" t="n">
        <v>45504</v>
      </c>
      <c r="K189" s="29" t="n"/>
      <c r="L189" t="inlineStr">
        <is>
          <t>Transferência Bancária ou Pix</t>
        </is>
      </c>
      <c r="M189" t="inlineStr">
        <is>
          <t>MAO DE OBRA FIXA/ TEMPORARIOS</t>
        </is>
      </c>
      <c r="N189" t="inlineStr">
        <is>
          <t>SALARIOS</t>
        </is>
      </c>
      <c r="O189" t="inlineStr">
        <is>
          <t>2024-32</t>
        </is>
      </c>
      <c r="P189" t="inlineStr">
        <is>
          <t>Documentação Aprovada</t>
        </is>
      </c>
      <c r="Q189" t="inlineStr">
        <is>
          <t>Aprovado Diretoria</t>
        </is>
      </c>
      <c r="R189" t="inlineStr">
        <is>
          <t>Aprovado Caixa</t>
        </is>
      </c>
      <c r="S189" t="inlineStr">
        <is>
          <t>Pago</t>
        </is>
      </c>
    </row>
    <row r="190">
      <c r="A190" t="n">
        <v>68902</v>
      </c>
      <c r="C190" t="n">
        <v>122</v>
      </c>
      <c r="D190" t="inlineStr">
        <is>
          <t>Arcos</t>
        </is>
      </c>
      <c r="E190" t="inlineStr">
        <is>
          <t>JOÃO PAULO DA SILVA MARCOLINO</t>
        </is>
      </c>
      <c r="F190" t="n">
        <v>3075.52</v>
      </c>
      <c r="G190" s="29" t="n">
        <v>45510</v>
      </c>
      <c r="H190" s="29" t="n"/>
      <c r="I190" s="29" t="n">
        <v>45509</v>
      </c>
      <c r="J190" s="29" t="n">
        <v>45504</v>
      </c>
      <c r="K190" s="29" t="n"/>
      <c r="L190" t="inlineStr">
        <is>
          <t>Transferência Bancária ou Pix</t>
        </is>
      </c>
      <c r="M190" t="inlineStr">
        <is>
          <t>MAO DE OBRA FIXA/ TEMPORARIOS</t>
        </is>
      </c>
      <c r="N190" t="inlineStr">
        <is>
          <t>SALARIOS</t>
        </is>
      </c>
      <c r="O190" t="inlineStr">
        <is>
          <t>2024-32</t>
        </is>
      </c>
      <c r="P190" t="inlineStr">
        <is>
          <t>Documentação Aprovada</t>
        </is>
      </c>
      <c r="Q190" t="inlineStr">
        <is>
          <t>Aprovado Diretoria</t>
        </is>
      </c>
      <c r="R190" t="inlineStr">
        <is>
          <t>Aprovado Caixa</t>
        </is>
      </c>
      <c r="S190" t="inlineStr">
        <is>
          <t>Pago</t>
        </is>
      </c>
    </row>
    <row r="191">
      <c r="A191" t="n">
        <v>68903</v>
      </c>
      <c r="C191" t="n">
        <v>122</v>
      </c>
      <c r="D191" t="inlineStr">
        <is>
          <t>Arcos</t>
        </is>
      </c>
      <c r="E191" t="inlineStr">
        <is>
          <t>JOSE ALEXANDRE ABISSI JUNIOR</t>
        </is>
      </c>
      <c r="F191" t="n">
        <v>3016.49</v>
      </c>
      <c r="G191" s="29" t="n">
        <v>45510</v>
      </c>
      <c r="H191" s="29" t="n"/>
      <c r="I191" s="29" t="n">
        <v>45509</v>
      </c>
      <c r="J191" s="29" t="n">
        <v>45504</v>
      </c>
      <c r="K191" s="29" t="n"/>
      <c r="L191" t="inlineStr">
        <is>
          <t>Transferência Bancária ou Pix</t>
        </is>
      </c>
      <c r="M191" t="inlineStr">
        <is>
          <t>MAO DE OBRA FIXA/ TEMPORARIOS</t>
        </is>
      </c>
      <c r="N191" t="inlineStr">
        <is>
          <t>SALARIOS</t>
        </is>
      </c>
      <c r="O191" t="inlineStr">
        <is>
          <t>2024-32</t>
        </is>
      </c>
      <c r="P191" t="inlineStr">
        <is>
          <t>Documentação Aprovada</t>
        </is>
      </c>
      <c r="Q191" t="inlineStr">
        <is>
          <t>Aprovado Diretoria</t>
        </is>
      </c>
      <c r="R191" t="inlineStr">
        <is>
          <t>Aprovado Caixa</t>
        </is>
      </c>
      <c r="S191" t="inlineStr">
        <is>
          <t>Pago</t>
        </is>
      </c>
    </row>
    <row r="192">
      <c r="A192" t="n">
        <v>68904</v>
      </c>
      <c r="C192" t="n">
        <v>122</v>
      </c>
      <c r="D192" t="inlineStr">
        <is>
          <t>Arcos</t>
        </is>
      </c>
      <c r="E192" t="inlineStr">
        <is>
          <t>JULIANE DE LIMA CORREIA</t>
        </is>
      </c>
      <c r="F192" t="n">
        <v>3062.32</v>
      </c>
      <c r="G192" s="29" t="n">
        <v>45510</v>
      </c>
      <c r="H192" s="29" t="n"/>
      <c r="I192" s="29" t="n">
        <v>45509</v>
      </c>
      <c r="J192" s="29" t="n">
        <v>45504</v>
      </c>
      <c r="K192" s="29" t="n"/>
      <c r="L192" t="inlineStr">
        <is>
          <t>Transferência Bancária ou Pix</t>
        </is>
      </c>
      <c r="M192" t="inlineStr">
        <is>
          <t>MAO DE OBRA FIXA/ TEMPORARIOS</t>
        </is>
      </c>
      <c r="N192" t="inlineStr">
        <is>
          <t>SALARIOS</t>
        </is>
      </c>
      <c r="O192" t="inlineStr">
        <is>
          <t>2024-32</t>
        </is>
      </c>
      <c r="P192" t="inlineStr">
        <is>
          <t>Documentação Aprovada</t>
        </is>
      </c>
      <c r="Q192" t="inlineStr">
        <is>
          <t>Aprovado Diretoria</t>
        </is>
      </c>
      <c r="R192" t="inlineStr">
        <is>
          <t>Aprovado Caixa</t>
        </is>
      </c>
      <c r="S192" t="inlineStr">
        <is>
          <t>Pago</t>
        </is>
      </c>
    </row>
    <row r="193">
      <c r="A193" t="n">
        <v>68905</v>
      </c>
      <c r="C193" t="n">
        <v>122</v>
      </c>
      <c r="D193" t="inlineStr">
        <is>
          <t>Arcos</t>
        </is>
      </c>
      <c r="E193" t="inlineStr">
        <is>
          <t>KELVIN NASCIMENTO ROCHA</t>
        </is>
      </c>
      <c r="F193" t="n">
        <v>2431.16</v>
      </c>
      <c r="G193" s="29" t="n">
        <v>45510</v>
      </c>
      <c r="H193" s="29" t="n"/>
      <c r="I193" s="29" t="n">
        <v>45509</v>
      </c>
      <c r="J193" s="29" t="n">
        <v>45504</v>
      </c>
      <c r="K193" s="29" t="n"/>
      <c r="L193" t="inlineStr">
        <is>
          <t>Transferência Bancária ou Pix</t>
        </is>
      </c>
      <c r="M193" t="inlineStr">
        <is>
          <t>MAO DE OBRA FIXA/ TEMPORARIOS</t>
        </is>
      </c>
      <c r="N193" t="inlineStr">
        <is>
          <t>SALARIOS</t>
        </is>
      </c>
      <c r="O193" t="inlineStr">
        <is>
          <t>2024-32</t>
        </is>
      </c>
      <c r="P193" t="inlineStr">
        <is>
          <t>Documentação Aprovada</t>
        </is>
      </c>
      <c r="Q193" t="inlineStr">
        <is>
          <t>Aprovado Diretoria</t>
        </is>
      </c>
      <c r="R193" t="inlineStr">
        <is>
          <t>Aprovado Caixa</t>
        </is>
      </c>
      <c r="S193" t="inlineStr">
        <is>
          <t>Pago</t>
        </is>
      </c>
    </row>
    <row r="194">
      <c r="A194" t="n">
        <v>68906</v>
      </c>
      <c r="C194" t="n">
        <v>122</v>
      </c>
      <c r="D194" t="inlineStr">
        <is>
          <t>Arcos</t>
        </is>
      </c>
      <c r="E194" t="inlineStr">
        <is>
          <t>LARISSA DO PRADO CARDOSO</t>
        </is>
      </c>
      <c r="F194" t="n">
        <v>3102.85</v>
      </c>
      <c r="G194" s="29" t="n">
        <v>45510</v>
      </c>
      <c r="H194" s="29" t="n"/>
      <c r="I194" s="29" t="n">
        <v>45509</v>
      </c>
      <c r="J194" s="29" t="n">
        <v>45504</v>
      </c>
      <c r="K194" s="29" t="n"/>
      <c r="L194" t="inlineStr">
        <is>
          <t>Transferência Bancária ou Pix</t>
        </is>
      </c>
      <c r="M194" t="inlineStr">
        <is>
          <t>MAO DE OBRA FIXA/ TEMPORARIOS</t>
        </is>
      </c>
      <c r="N194" t="inlineStr">
        <is>
          <t>SALARIOS</t>
        </is>
      </c>
      <c r="O194" t="inlineStr">
        <is>
          <t>2024-32</t>
        </is>
      </c>
      <c r="P194" t="inlineStr">
        <is>
          <t>Documentação Aprovada</t>
        </is>
      </c>
      <c r="Q194" t="inlineStr">
        <is>
          <t>Aprovado Diretoria</t>
        </is>
      </c>
      <c r="R194" t="inlineStr">
        <is>
          <t>Aprovado Caixa</t>
        </is>
      </c>
      <c r="S194" t="inlineStr">
        <is>
          <t>Pago</t>
        </is>
      </c>
    </row>
    <row r="195">
      <c r="A195" t="n">
        <v>68907</v>
      </c>
      <c r="C195" t="n">
        <v>122</v>
      </c>
      <c r="D195" t="inlineStr">
        <is>
          <t>Arcos</t>
        </is>
      </c>
      <c r="E195" t="inlineStr">
        <is>
          <t>LUCIANA DE LIRA SANTOS</t>
        </is>
      </c>
      <c r="F195" t="n">
        <v>1462.39</v>
      </c>
      <c r="G195" s="29" t="n">
        <v>45510</v>
      </c>
      <c r="H195" s="29" t="n"/>
      <c r="I195" s="29" t="n">
        <v>45509</v>
      </c>
      <c r="J195" s="29" t="n">
        <v>45504</v>
      </c>
      <c r="K195" s="29" t="n"/>
      <c r="L195" t="inlineStr">
        <is>
          <t>Transferência Bancária ou Pix</t>
        </is>
      </c>
      <c r="M195" t="inlineStr">
        <is>
          <t>MAO DE OBRA FIXA/ TEMPORARIOS</t>
        </is>
      </c>
      <c r="N195" t="inlineStr">
        <is>
          <t>SALARIOS</t>
        </is>
      </c>
      <c r="O195" t="inlineStr">
        <is>
          <t>2024-32</t>
        </is>
      </c>
      <c r="P195" t="inlineStr">
        <is>
          <t>Documentação Aprovada</t>
        </is>
      </c>
      <c r="Q195" t="inlineStr">
        <is>
          <t>Aprovado Diretoria</t>
        </is>
      </c>
      <c r="R195" t="inlineStr">
        <is>
          <t>Aprovado Caixa</t>
        </is>
      </c>
      <c r="S195" t="inlineStr">
        <is>
          <t>Pago</t>
        </is>
      </c>
    </row>
    <row r="196">
      <c r="A196" t="n">
        <v>68908</v>
      </c>
      <c r="C196" t="n">
        <v>122</v>
      </c>
      <c r="D196" t="inlineStr">
        <is>
          <t>Arcos</t>
        </is>
      </c>
      <c r="E196" t="inlineStr">
        <is>
          <t>MATHEUS DOS SANTOS ROCHA</t>
        </is>
      </c>
      <c r="F196" t="n">
        <v>2990.77</v>
      </c>
      <c r="G196" s="29" t="n">
        <v>45510</v>
      </c>
      <c r="H196" s="29" t="n"/>
      <c r="I196" s="29" t="n">
        <v>45509</v>
      </c>
      <c r="J196" s="29" t="n">
        <v>45504</v>
      </c>
      <c r="K196" s="29" t="n"/>
      <c r="L196" t="inlineStr">
        <is>
          <t>Transferência Bancária ou Pix</t>
        </is>
      </c>
      <c r="M196" t="inlineStr">
        <is>
          <t>MAO DE OBRA FIXA/ TEMPORARIOS</t>
        </is>
      </c>
      <c r="N196" t="inlineStr">
        <is>
          <t>SALARIOS</t>
        </is>
      </c>
      <c r="O196" t="inlineStr">
        <is>
          <t>2024-32</t>
        </is>
      </c>
      <c r="P196" t="inlineStr">
        <is>
          <t>Documentação Aprovada</t>
        </is>
      </c>
      <c r="Q196" t="inlineStr">
        <is>
          <t>Aprovado Diretoria</t>
        </is>
      </c>
      <c r="R196" t="inlineStr">
        <is>
          <t>Aprovado Caixa</t>
        </is>
      </c>
      <c r="S196" t="inlineStr">
        <is>
          <t>Pago</t>
        </is>
      </c>
    </row>
    <row r="197">
      <c r="A197" t="n">
        <v>68909</v>
      </c>
      <c r="C197" t="n">
        <v>122</v>
      </c>
      <c r="D197" t="inlineStr">
        <is>
          <t>Arcos</t>
        </is>
      </c>
      <c r="E197" t="inlineStr">
        <is>
          <t>SABRINA MARIA MARCELINO</t>
        </is>
      </c>
      <c r="F197" t="n">
        <v>2523.78</v>
      </c>
      <c r="G197" s="29" t="n">
        <v>45510</v>
      </c>
      <c r="H197" s="29" t="n"/>
      <c r="I197" s="29" t="n">
        <v>45509</v>
      </c>
      <c r="J197" s="29" t="n">
        <v>45504</v>
      </c>
      <c r="K197" s="29" t="n"/>
      <c r="L197" t="inlineStr">
        <is>
          <t>Transferência Bancária ou Pix</t>
        </is>
      </c>
      <c r="M197" t="inlineStr">
        <is>
          <t>MAO DE OBRA FIXA/ TEMPORARIOS</t>
        </is>
      </c>
      <c r="N197" t="inlineStr">
        <is>
          <t>SALARIOS</t>
        </is>
      </c>
      <c r="O197" t="inlineStr">
        <is>
          <t>2024-32</t>
        </is>
      </c>
      <c r="P197" t="inlineStr">
        <is>
          <t>Documentação Aprovada</t>
        </is>
      </c>
      <c r="Q197" t="inlineStr">
        <is>
          <t>Aprovado Diretoria</t>
        </is>
      </c>
      <c r="R197" t="inlineStr">
        <is>
          <t>Aprovado Caixa</t>
        </is>
      </c>
      <c r="S197" t="inlineStr">
        <is>
          <t>Pago</t>
        </is>
      </c>
    </row>
    <row r="198">
      <c r="A198" t="n">
        <v>68910</v>
      </c>
      <c r="C198" t="n">
        <v>122</v>
      </c>
      <c r="D198" t="inlineStr">
        <is>
          <t>Arcos</t>
        </is>
      </c>
      <c r="E198" t="inlineStr">
        <is>
          <t>SARAH SARAIVA DEL CASALE</t>
        </is>
      </c>
      <c r="F198" t="n">
        <v>1906.92</v>
      </c>
      <c r="G198" s="29" t="n">
        <v>45510</v>
      </c>
      <c r="H198" s="29" t="n"/>
      <c r="I198" s="29" t="n">
        <v>45509</v>
      </c>
      <c r="J198" s="29" t="n">
        <v>45504</v>
      </c>
      <c r="K198" s="29" t="n"/>
      <c r="L198" t="inlineStr">
        <is>
          <t>Transferência Bancária ou Pix</t>
        </is>
      </c>
      <c r="M198" t="inlineStr">
        <is>
          <t>MAO DE OBRA FIXA/ TEMPORARIOS</t>
        </is>
      </c>
      <c r="N198" t="inlineStr">
        <is>
          <t>SALARIOS</t>
        </is>
      </c>
      <c r="O198" t="inlineStr">
        <is>
          <t>2024-32</t>
        </is>
      </c>
      <c r="P198" t="inlineStr">
        <is>
          <t>Documentação Aprovada</t>
        </is>
      </c>
      <c r="Q198" t="inlineStr">
        <is>
          <t>Aprovado Diretoria</t>
        </is>
      </c>
      <c r="R198" t="inlineStr">
        <is>
          <t>Aprovado Caixa</t>
        </is>
      </c>
      <c r="S198" t="inlineStr">
        <is>
          <t>Pago</t>
        </is>
      </c>
    </row>
    <row r="199">
      <c r="A199" t="n">
        <v>68911</v>
      </c>
      <c r="C199" t="n">
        <v>122</v>
      </c>
      <c r="D199" t="inlineStr">
        <is>
          <t>Arcos</t>
        </is>
      </c>
      <c r="E199" t="inlineStr">
        <is>
          <t>SHEILA ALVES DA SILVA</t>
        </is>
      </c>
      <c r="F199" t="n">
        <v>1680.94</v>
      </c>
      <c r="G199" s="29" t="n">
        <v>45510</v>
      </c>
      <c r="H199" s="29" t="n"/>
      <c r="I199" s="29" t="n">
        <v>45509</v>
      </c>
      <c r="J199" s="29" t="n">
        <v>45504</v>
      </c>
      <c r="K199" s="29" t="n"/>
      <c r="L199" t="inlineStr">
        <is>
          <t>Transferência Bancária ou Pix</t>
        </is>
      </c>
      <c r="M199" t="inlineStr">
        <is>
          <t>MAO DE OBRA FIXA/ TEMPORARIOS</t>
        </is>
      </c>
      <c r="N199" t="inlineStr">
        <is>
          <t>SALARIOS</t>
        </is>
      </c>
      <c r="O199" t="inlineStr">
        <is>
          <t>2024-32</t>
        </is>
      </c>
      <c r="P199" t="inlineStr">
        <is>
          <t>Documentação Aprovada</t>
        </is>
      </c>
      <c r="Q199" t="inlineStr">
        <is>
          <t>Aprovado Diretoria</t>
        </is>
      </c>
      <c r="R199" t="inlineStr">
        <is>
          <t>Aprovado Caixa</t>
        </is>
      </c>
      <c r="S199" t="inlineStr">
        <is>
          <t>Pago</t>
        </is>
      </c>
    </row>
    <row r="200">
      <c r="A200" t="n">
        <v>68912</v>
      </c>
      <c r="C200" t="n">
        <v>122</v>
      </c>
      <c r="D200" t="inlineStr">
        <is>
          <t>Arcos</t>
        </is>
      </c>
      <c r="E200" t="inlineStr">
        <is>
          <t>SONIA DOS ANJOS RAMOS</t>
        </is>
      </c>
      <c r="F200" t="n">
        <v>2682.43</v>
      </c>
      <c r="G200" s="29" t="n">
        <v>45510</v>
      </c>
      <c r="H200" s="29" t="n"/>
      <c r="I200" s="29" t="n">
        <v>45509</v>
      </c>
      <c r="J200" s="29" t="n">
        <v>45504</v>
      </c>
      <c r="K200" s="29" t="n"/>
      <c r="L200" t="inlineStr">
        <is>
          <t>Transferência Bancária ou Pix</t>
        </is>
      </c>
      <c r="M200" t="inlineStr">
        <is>
          <t>MAO DE OBRA FIXA/ TEMPORARIOS</t>
        </is>
      </c>
      <c r="N200" t="inlineStr">
        <is>
          <t>SALARIOS</t>
        </is>
      </c>
      <c r="O200" t="inlineStr">
        <is>
          <t>2024-32</t>
        </is>
      </c>
      <c r="P200" t="inlineStr">
        <is>
          <t>Documentação Aprovada</t>
        </is>
      </c>
      <c r="Q200" t="inlineStr">
        <is>
          <t>Aprovado Diretoria</t>
        </is>
      </c>
      <c r="R200" t="inlineStr">
        <is>
          <t>Aprovado Caixa</t>
        </is>
      </c>
      <c r="S200" t="inlineStr">
        <is>
          <t>Pago</t>
        </is>
      </c>
    </row>
    <row r="201">
      <c r="A201" t="n">
        <v>68913</v>
      </c>
      <c r="C201" t="n">
        <v>122</v>
      </c>
      <c r="D201" t="inlineStr">
        <is>
          <t>Arcos</t>
        </is>
      </c>
      <c r="E201" t="inlineStr">
        <is>
          <t>TARCIANA FERREIRA DO CARMO</t>
        </is>
      </c>
      <c r="F201" t="n">
        <v>2848.16</v>
      </c>
      <c r="G201" s="29" t="n">
        <v>45510</v>
      </c>
      <c r="H201" s="29" t="n"/>
      <c r="I201" s="29" t="n">
        <v>45509</v>
      </c>
      <c r="J201" s="29" t="n">
        <v>45504</v>
      </c>
      <c r="K201" s="29" t="n"/>
      <c r="L201" t="inlineStr">
        <is>
          <t>Transferência Bancária ou Pix</t>
        </is>
      </c>
      <c r="M201" t="inlineStr">
        <is>
          <t>MAO DE OBRA FIXA/ TEMPORARIOS</t>
        </is>
      </c>
      <c r="N201" t="inlineStr">
        <is>
          <t>SALARIOS</t>
        </is>
      </c>
      <c r="O201" t="inlineStr">
        <is>
          <t>2024-32</t>
        </is>
      </c>
      <c r="P201" t="inlineStr">
        <is>
          <t>Documentação Aprovada</t>
        </is>
      </c>
      <c r="Q201" t="inlineStr">
        <is>
          <t>Aprovado Diretoria</t>
        </is>
      </c>
      <c r="R201" t="inlineStr">
        <is>
          <t>Aprovado Caixa</t>
        </is>
      </c>
      <c r="S201" t="inlineStr">
        <is>
          <t>Pago</t>
        </is>
      </c>
    </row>
    <row r="202">
      <c r="A202" t="n">
        <v>68914</v>
      </c>
      <c r="C202" t="n">
        <v>122</v>
      </c>
      <c r="D202" t="inlineStr">
        <is>
          <t>Arcos</t>
        </is>
      </c>
      <c r="E202" t="inlineStr">
        <is>
          <t>THIAGO HENRIQUE DE FARIAS</t>
        </is>
      </c>
      <c r="F202" t="n">
        <v>3162.73</v>
      </c>
      <c r="G202" s="29" t="n">
        <v>45510</v>
      </c>
      <c r="H202" s="29" t="n"/>
      <c r="I202" s="29" t="n">
        <v>45509</v>
      </c>
      <c r="J202" s="29" t="n">
        <v>45504</v>
      </c>
      <c r="K202" s="29" t="n"/>
      <c r="L202" t="inlineStr">
        <is>
          <t>Transferência Bancária ou Pix</t>
        </is>
      </c>
      <c r="M202" t="inlineStr">
        <is>
          <t>MAO DE OBRA FIXA/ TEMPORARIOS</t>
        </is>
      </c>
      <c r="N202" t="inlineStr">
        <is>
          <t>SALARIOS</t>
        </is>
      </c>
      <c r="O202" t="inlineStr">
        <is>
          <t>2024-32</t>
        </is>
      </c>
      <c r="P202" t="inlineStr">
        <is>
          <t>Documentação Aprovada</t>
        </is>
      </c>
      <c r="Q202" t="inlineStr">
        <is>
          <t>Aprovado Diretoria</t>
        </is>
      </c>
      <c r="R202" t="inlineStr">
        <is>
          <t>Aprovado Caixa</t>
        </is>
      </c>
      <c r="S202" t="inlineStr">
        <is>
          <t>Pago</t>
        </is>
      </c>
    </row>
    <row r="203">
      <c r="A203" t="n">
        <v>68915</v>
      </c>
      <c r="C203" t="n">
        <v>122</v>
      </c>
      <c r="D203" t="inlineStr">
        <is>
          <t>Arcos</t>
        </is>
      </c>
      <c r="E203" t="inlineStr">
        <is>
          <t>VICTOR ALE DE LIMA SOARES GONÇALVES</t>
        </is>
      </c>
      <c r="F203" t="n">
        <v>3183.57</v>
      </c>
      <c r="G203" s="29" t="n">
        <v>45510</v>
      </c>
      <c r="H203" s="29" t="n"/>
      <c r="I203" s="29" t="n">
        <v>45509</v>
      </c>
      <c r="J203" s="29" t="n">
        <v>45504</v>
      </c>
      <c r="K203" s="29" t="n"/>
      <c r="L203" t="inlineStr">
        <is>
          <t>Transferência Bancária ou Pix</t>
        </is>
      </c>
      <c r="M203" t="inlineStr">
        <is>
          <t>MAO DE OBRA FIXA/ TEMPORARIOS</t>
        </is>
      </c>
      <c r="N203" t="inlineStr">
        <is>
          <t>SALARIOS</t>
        </is>
      </c>
      <c r="O203" t="inlineStr">
        <is>
          <t>2024-32</t>
        </is>
      </c>
      <c r="P203" t="inlineStr">
        <is>
          <t>Documentação Aprovada</t>
        </is>
      </c>
      <c r="Q203" t="inlineStr">
        <is>
          <t>Aprovado Diretoria</t>
        </is>
      </c>
      <c r="R203" t="inlineStr">
        <is>
          <t>Aprovado Caixa</t>
        </is>
      </c>
      <c r="S203" t="inlineStr">
        <is>
          <t>Pago</t>
        </is>
      </c>
    </row>
    <row r="204">
      <c r="A204" t="n">
        <v>68916</v>
      </c>
      <c r="C204" t="n">
        <v>122</v>
      </c>
      <c r="D204" t="inlineStr">
        <is>
          <t>Arcos</t>
        </is>
      </c>
      <c r="E204" t="inlineStr">
        <is>
          <t>WESLEY PEREIRA BARBOSA</t>
        </is>
      </c>
      <c r="F204" t="n">
        <v>2361.17</v>
      </c>
      <c r="G204" s="29" t="n">
        <v>45510</v>
      </c>
      <c r="H204" s="29" t="n"/>
      <c r="I204" s="29" t="n">
        <v>45509</v>
      </c>
      <c r="J204" s="29" t="n">
        <v>45504</v>
      </c>
      <c r="K204" s="29" t="n"/>
      <c r="L204" t="inlineStr">
        <is>
          <t>Transferência Bancária ou Pix</t>
        </is>
      </c>
      <c r="M204" t="inlineStr">
        <is>
          <t>MAO DE OBRA FIXA/ TEMPORARIOS</t>
        </is>
      </c>
      <c r="N204" t="inlineStr">
        <is>
          <t>SALARIOS</t>
        </is>
      </c>
      <c r="O204" t="inlineStr">
        <is>
          <t>2024-32</t>
        </is>
      </c>
      <c r="P204" t="inlineStr">
        <is>
          <t>Documentação Aprovada</t>
        </is>
      </c>
      <c r="Q204" t="inlineStr">
        <is>
          <t>Aprovado Diretoria</t>
        </is>
      </c>
      <c r="R204" t="inlineStr">
        <is>
          <t>Aprovado Caixa</t>
        </is>
      </c>
      <c r="S204" t="inlineStr">
        <is>
          <t>Pago</t>
        </is>
      </c>
    </row>
    <row r="205">
      <c r="A205" t="n">
        <v>69078</v>
      </c>
      <c r="C205" t="n">
        <v>122</v>
      </c>
      <c r="D205" t="inlineStr">
        <is>
          <t>Arcos</t>
        </is>
      </c>
      <c r="E205" t="inlineStr">
        <is>
          <t>BANCO DO BRASIL SA</t>
        </is>
      </c>
      <c r="F205" t="n">
        <v>63</v>
      </c>
      <c r="G205" s="29" t="n">
        <v>45509</v>
      </c>
      <c r="H205" s="29" t="n"/>
      <c r="I205" s="29" t="n">
        <v>45509</v>
      </c>
      <c r="J205" s="29" t="n">
        <v>45509</v>
      </c>
      <c r="K205" s="29" t="n">
        <v>45510</v>
      </c>
      <c r="L205" t="inlineStr">
        <is>
          <t>Encontro de Contas</t>
        </is>
      </c>
      <c r="M205" t="inlineStr">
        <is>
          <t>DESPESAS BANCARIAS</t>
        </is>
      </c>
      <c r="N205" t="inlineStr">
        <is>
          <t>TARIFAS BANCARIAS</t>
        </is>
      </c>
      <c r="O205" t="inlineStr">
        <is>
          <t>2024-32</t>
        </is>
      </c>
      <c r="S205" t="inlineStr">
        <is>
          <t>Pago</t>
        </is>
      </c>
    </row>
    <row r="206">
      <c r="A206" t="n">
        <v>60520</v>
      </c>
      <c r="C206" t="n">
        <v>122</v>
      </c>
      <c r="D206" t="inlineStr">
        <is>
          <t>Arcos</t>
        </is>
      </c>
      <c r="E206" t="inlineStr">
        <is>
          <t xml:space="preserve">EDUARDO TAKESHI MURANAKA </t>
        </is>
      </c>
      <c r="F206" t="n">
        <v>1056</v>
      </c>
      <c r="G206" s="29" t="n">
        <v>45509</v>
      </c>
      <c r="H206" s="29" t="n">
        <v>45509</v>
      </c>
      <c r="I206" s="29" t="n">
        <v>45509</v>
      </c>
      <c r="J206" s="29" t="n">
        <v>45503</v>
      </c>
      <c r="K206" s="29" t="n"/>
      <c r="L206" t="inlineStr">
        <is>
          <t>Boleto Bancário</t>
        </is>
      </c>
      <c r="M206" t="inlineStr">
        <is>
          <t>INSUMOS</t>
        </is>
      </c>
      <c r="N206" t="inlineStr">
        <is>
          <t>ALIMENTOS</t>
        </is>
      </c>
      <c r="O206" t="inlineStr">
        <is>
          <t>2024-32</t>
        </is>
      </c>
      <c r="P206" t="inlineStr">
        <is>
          <t>Documentação Aprovada</t>
        </is>
      </c>
      <c r="Q206" t="inlineStr">
        <is>
          <t>Aprovado Diretoria</t>
        </is>
      </c>
      <c r="R206" t="inlineStr">
        <is>
          <t>Aprovado Caixa</t>
        </is>
      </c>
      <c r="S206" t="inlineStr">
        <is>
          <t>Pago</t>
        </is>
      </c>
    </row>
    <row r="207">
      <c r="A207" t="n">
        <v>68250</v>
      </c>
      <c r="C207" t="n">
        <v>122</v>
      </c>
      <c r="D207" t="inlineStr">
        <is>
          <t>Arcos</t>
        </is>
      </c>
      <c r="E207" t="inlineStr">
        <is>
          <t>FACUNDO GUERRA RIVERO</t>
        </is>
      </c>
      <c r="F207" t="n">
        <v>90000</v>
      </c>
      <c r="G207" s="29" t="n">
        <v>45506</v>
      </c>
      <c r="H207" s="29" t="n"/>
      <c r="I207" s="29" t="n">
        <v>45506</v>
      </c>
      <c r="J207" s="29" t="n">
        <v>45505</v>
      </c>
      <c r="K207" s="29" t="n">
        <v>45506</v>
      </c>
      <c r="L207" t="inlineStr">
        <is>
          <t>Transferência Bancária ou Pix</t>
        </is>
      </c>
      <c r="M207" t="inlineStr">
        <is>
          <t>DISTRIBUIÇÃO DE RESULTADOS</t>
        </is>
      </c>
      <c r="N207" t="inlineStr">
        <is>
          <t>DISTRIBUICAO DE LUCRO</t>
        </is>
      </c>
      <c r="O207" t="inlineStr">
        <is>
          <t>2024-31</t>
        </is>
      </c>
      <c r="P207" t="inlineStr">
        <is>
          <t>Documentação Aprovada</t>
        </is>
      </c>
      <c r="Q207" t="inlineStr">
        <is>
          <t>Aprovado Diretoria</t>
        </is>
      </c>
      <c r="R207" t="inlineStr">
        <is>
          <t>Aprovado Caixa</t>
        </is>
      </c>
      <c r="S207" t="inlineStr">
        <is>
          <t>Pago</t>
        </is>
      </c>
    </row>
    <row r="208">
      <c r="A208" t="n">
        <v>68251</v>
      </c>
      <c r="C208" t="n">
        <v>122</v>
      </c>
      <c r="D208" t="inlineStr">
        <is>
          <t>Arcos</t>
        </is>
      </c>
      <c r="E208" t="inlineStr">
        <is>
          <t>FABRICA DE BARES PARTICIPACOES LTDA</t>
        </is>
      </c>
      <c r="F208" t="n">
        <v>60000</v>
      </c>
      <c r="G208" s="29" t="n">
        <v>45506</v>
      </c>
      <c r="H208" s="29" t="n"/>
      <c r="I208" s="29" t="n">
        <v>45506</v>
      </c>
      <c r="J208" s="29" t="n">
        <v>45505</v>
      </c>
      <c r="K208" s="29" t="n">
        <v>45506</v>
      </c>
      <c r="L208" t="inlineStr">
        <is>
          <t>Transferência Bancária ou Pix</t>
        </is>
      </c>
      <c r="M208" t="inlineStr">
        <is>
          <t>DISTRIBUIÇÃO DE RESULTADOS</t>
        </is>
      </c>
      <c r="N208" t="inlineStr">
        <is>
          <t>DISTRIBUICAO DE LUCRO</t>
        </is>
      </c>
      <c r="O208" t="inlineStr">
        <is>
          <t>2024-31</t>
        </is>
      </c>
      <c r="P208" t="inlineStr">
        <is>
          <t>Documentação Aprovada</t>
        </is>
      </c>
      <c r="Q208" t="inlineStr">
        <is>
          <t>Aprovado Diretoria</t>
        </is>
      </c>
      <c r="R208" t="inlineStr">
        <is>
          <t>Aprovado Caixa</t>
        </is>
      </c>
      <c r="S208" t="inlineStr">
        <is>
          <t>Pago</t>
        </is>
      </c>
    </row>
    <row r="209">
      <c r="A209" t="n">
        <v>64297</v>
      </c>
      <c r="C209" t="n">
        <v>122</v>
      </c>
      <c r="D209" t="inlineStr">
        <is>
          <t>Arcos</t>
        </is>
      </c>
      <c r="E209" t="inlineStr">
        <is>
          <t>MARIO PEDRO FELICIANO HORTIFRUTI EPP</t>
        </is>
      </c>
      <c r="F209" t="n">
        <v>322.65</v>
      </c>
      <c r="G209" s="29" t="n">
        <v>45507</v>
      </c>
      <c r="H209" s="29" t="n">
        <v>45504</v>
      </c>
      <c r="I209" s="29" t="n">
        <v>45504</v>
      </c>
      <c r="J209" s="29" t="n">
        <v>45479</v>
      </c>
      <c r="K209" s="29" t="n">
        <v>45483</v>
      </c>
      <c r="L209" t="inlineStr">
        <is>
          <t>Boleto Bancário</t>
        </is>
      </c>
      <c r="O209" t="inlineStr">
        <is>
          <t>2024-31</t>
        </is>
      </c>
      <c r="P209" t="inlineStr">
        <is>
          <t>Documentação Aprovada</t>
        </is>
      </c>
      <c r="Q209" t="inlineStr">
        <is>
          <t>Aprovado Diretoria</t>
        </is>
      </c>
      <c r="R209" t="inlineStr">
        <is>
          <t>Aprovado Caixa</t>
        </is>
      </c>
      <c r="S209" t="inlineStr">
        <is>
          <t>Pago</t>
        </is>
      </c>
    </row>
    <row r="210">
      <c r="A210" t="n">
        <v>64428</v>
      </c>
      <c r="C210" t="n">
        <v>122</v>
      </c>
      <c r="D210" t="inlineStr">
        <is>
          <t>Arcos</t>
        </is>
      </c>
      <c r="E210" t="inlineStr">
        <is>
          <t>MARINA CABRAL GONCALVES - CIA LTDA</t>
        </is>
      </c>
      <c r="F210" t="n">
        <v>522</v>
      </c>
      <c r="G210" s="29" t="n">
        <v>45506</v>
      </c>
      <c r="H210" s="29" t="n">
        <v>45504</v>
      </c>
      <c r="I210" s="29" t="n">
        <v>45504</v>
      </c>
      <c r="J210" s="29" t="n">
        <v>45476</v>
      </c>
      <c r="K210" s="29" t="n">
        <v>45483</v>
      </c>
      <c r="L210" t="inlineStr">
        <is>
          <t>Boleto Bancário</t>
        </is>
      </c>
      <c r="O210" t="inlineStr">
        <is>
          <t>2024-31</t>
        </is>
      </c>
      <c r="P210" t="inlineStr">
        <is>
          <t>Documentação Aprovada</t>
        </is>
      </c>
      <c r="Q210" t="inlineStr">
        <is>
          <t>Aprovado Diretoria</t>
        </is>
      </c>
      <c r="R210" t="inlineStr">
        <is>
          <t>Aprovado Caixa</t>
        </is>
      </c>
      <c r="S210" t="inlineStr">
        <is>
          <t>Pago</t>
        </is>
      </c>
    </row>
    <row r="211">
      <c r="A211" t="n">
        <v>64444</v>
      </c>
      <c r="C211" t="n">
        <v>122</v>
      </c>
      <c r="D211" t="inlineStr">
        <is>
          <t>Arcos</t>
        </is>
      </c>
      <c r="E211" t="inlineStr">
        <is>
          <t>AMBEV S.A.</t>
        </is>
      </c>
      <c r="F211" t="n">
        <v>477.12</v>
      </c>
      <c r="G211" s="29" t="n">
        <v>45506</v>
      </c>
      <c r="H211" s="29" t="n">
        <v>45504</v>
      </c>
      <c r="I211" s="29" t="n">
        <v>45504</v>
      </c>
      <c r="J211" s="29" t="n">
        <v>45475</v>
      </c>
      <c r="K211" s="29" t="n">
        <v>45483</v>
      </c>
      <c r="L211" t="inlineStr">
        <is>
          <t>Boleto Bancário</t>
        </is>
      </c>
      <c r="O211" t="inlineStr">
        <is>
          <t>2024-31</t>
        </is>
      </c>
      <c r="P211" t="inlineStr">
        <is>
          <t>Documentação Aprovada</t>
        </is>
      </c>
      <c r="Q211" t="inlineStr">
        <is>
          <t>Aprovado Diretoria</t>
        </is>
      </c>
      <c r="R211" t="inlineStr">
        <is>
          <t>Aprovado Caixa</t>
        </is>
      </c>
      <c r="S211" t="inlineStr">
        <is>
          <t>Pago</t>
        </is>
      </c>
    </row>
    <row r="212">
      <c r="A212" t="n">
        <v>64453</v>
      </c>
      <c r="C212" t="n">
        <v>122</v>
      </c>
      <c r="D212" t="inlineStr">
        <is>
          <t>Arcos</t>
        </is>
      </c>
      <c r="E212" t="inlineStr">
        <is>
          <t xml:space="preserve">LEITERIA CABRIOLA FROMAGES DE CHEVRE LTDA </t>
        </is>
      </c>
      <c r="F212" t="n">
        <v>631.2</v>
      </c>
      <c r="G212" s="29" t="n">
        <v>45505</v>
      </c>
      <c r="H212" s="29" t="n">
        <v>45504</v>
      </c>
      <c r="I212" s="29" t="n">
        <v>45504</v>
      </c>
      <c r="J212" s="29" t="n">
        <v>45475</v>
      </c>
      <c r="K212" s="29" t="n">
        <v>45483</v>
      </c>
      <c r="L212" t="inlineStr">
        <is>
          <t>Boleto Bancário</t>
        </is>
      </c>
      <c r="O212" t="inlineStr">
        <is>
          <t>2024-31</t>
        </is>
      </c>
      <c r="P212" t="inlineStr">
        <is>
          <t>Documentação Aprovada</t>
        </is>
      </c>
      <c r="Q212" t="inlineStr">
        <is>
          <t>Aprovado Diretoria</t>
        </is>
      </c>
      <c r="R212" t="inlineStr">
        <is>
          <t>Aprovado Caixa</t>
        </is>
      </c>
      <c r="S212" t="inlineStr">
        <is>
          <t>Pago</t>
        </is>
      </c>
    </row>
    <row r="213">
      <c r="A213" t="n">
        <v>68040</v>
      </c>
      <c r="C213" t="n">
        <v>122</v>
      </c>
      <c r="D213" t="inlineStr">
        <is>
          <t>Arcos</t>
        </is>
      </c>
      <c r="E213" t="inlineStr">
        <is>
          <t>CIELO</t>
        </is>
      </c>
      <c r="F213" t="n">
        <v>1006.71</v>
      </c>
      <c r="G213" s="29" t="n">
        <v>45504</v>
      </c>
      <c r="H213" s="29" t="n"/>
      <c r="I213" s="29" t="n">
        <v>45504</v>
      </c>
      <c r="J213" s="29" t="n">
        <v>45504</v>
      </c>
      <c r="K213" s="29" t="n">
        <v>45505</v>
      </c>
      <c r="L213" t="inlineStr">
        <is>
          <t>Encontro de Contas</t>
        </is>
      </c>
      <c r="M213" t="inlineStr">
        <is>
          <t>DEDUCOES SOBRE VENDA</t>
        </is>
      </c>
      <c r="N213" t="inlineStr">
        <is>
          <t>MEIOS DE PAGAMENTO</t>
        </is>
      </c>
      <c r="O213" t="inlineStr">
        <is>
          <t>2024-31</t>
        </is>
      </c>
      <c r="P213" t="inlineStr">
        <is>
          <t>Documentação Aprovada</t>
        </is>
      </c>
      <c r="S213" t="inlineStr">
        <is>
          <t>Pago</t>
        </is>
      </c>
    </row>
    <row r="214">
      <c r="A214" t="n">
        <v>68041</v>
      </c>
      <c r="C214" t="n">
        <v>122</v>
      </c>
      <c r="D214" t="inlineStr">
        <is>
          <t>Arcos</t>
        </is>
      </c>
      <c r="E214" t="inlineStr">
        <is>
          <t>ALELO INSTITUICAO DE PAGAMENTO SA</t>
        </is>
      </c>
      <c r="F214" t="n">
        <v>173.91</v>
      </c>
      <c r="G214" s="29" t="n">
        <v>45504</v>
      </c>
      <c r="H214" s="29" t="n"/>
      <c r="I214" s="29" t="n">
        <v>45504</v>
      </c>
      <c r="J214" s="29" t="n">
        <v>45504</v>
      </c>
      <c r="K214" s="29" t="n">
        <v>45505</v>
      </c>
      <c r="L214" t="inlineStr">
        <is>
          <t>Encontro de Contas</t>
        </is>
      </c>
      <c r="M214" t="inlineStr">
        <is>
          <t>DEDUCOES SOBRE VENDA</t>
        </is>
      </c>
      <c r="N214" t="inlineStr">
        <is>
          <t>MEIOS DE PAGAMENTO</t>
        </is>
      </c>
      <c r="O214" t="inlineStr">
        <is>
          <t>2024-31</t>
        </is>
      </c>
      <c r="P214" t="inlineStr">
        <is>
          <t>Documentação Aprovada</t>
        </is>
      </c>
      <c r="S214" t="inlineStr">
        <is>
          <t>Pago</t>
        </is>
      </c>
    </row>
    <row r="215">
      <c r="A215" t="n">
        <v>68042</v>
      </c>
      <c r="C215" t="n">
        <v>122</v>
      </c>
      <c r="D215" t="inlineStr">
        <is>
          <t>Arcos</t>
        </is>
      </c>
      <c r="E215" t="inlineStr">
        <is>
          <t>SODEXO</t>
        </is>
      </c>
      <c r="F215" t="n">
        <v>1007.22</v>
      </c>
      <c r="G215" s="29" t="n">
        <v>45504</v>
      </c>
      <c r="H215" s="29" t="n"/>
      <c r="I215" s="29" t="n">
        <v>45504</v>
      </c>
      <c r="J215" s="29" t="n">
        <v>45504</v>
      </c>
      <c r="K215" s="29" t="n">
        <v>45505</v>
      </c>
      <c r="L215" t="inlineStr">
        <is>
          <t>Encontro de Contas</t>
        </is>
      </c>
      <c r="M215" t="inlineStr">
        <is>
          <t>DEDUCOES SOBRE VENDA</t>
        </is>
      </c>
      <c r="N215" t="inlineStr">
        <is>
          <t>MEIOS DE PAGAMENTO</t>
        </is>
      </c>
      <c r="O215" t="inlineStr">
        <is>
          <t>2024-31</t>
        </is>
      </c>
      <c r="P215" t="inlineStr">
        <is>
          <t>Documentação Aprovada</t>
        </is>
      </c>
      <c r="S215" t="inlineStr">
        <is>
          <t>Pago</t>
        </is>
      </c>
    </row>
    <row r="216">
      <c r="A216" t="n">
        <v>68289</v>
      </c>
      <c r="C216" t="n">
        <v>122</v>
      </c>
      <c r="D216" t="inlineStr">
        <is>
          <t>Arcos</t>
        </is>
      </c>
      <c r="E216" t="inlineStr">
        <is>
          <t>PETTY CASH ARCOS</t>
        </is>
      </c>
      <c r="F216" t="n">
        <v>620</v>
      </c>
      <c r="G216" s="29" t="n">
        <v>45504</v>
      </c>
      <c r="H216" s="29" t="n"/>
      <c r="I216" s="29" t="n">
        <v>45504</v>
      </c>
      <c r="J216" s="29" t="n">
        <v>45504</v>
      </c>
      <c r="K216" s="29" t="n">
        <v>45506</v>
      </c>
      <c r="L216" t="inlineStr">
        <is>
          <t>Dinheiro em Espécie</t>
        </is>
      </c>
      <c r="M216" t="inlineStr">
        <is>
          <t>INSUMOS</t>
        </is>
      </c>
      <c r="N216" t="inlineStr">
        <is>
          <t>ALIMENTOS</t>
        </is>
      </c>
      <c r="O216" t="inlineStr">
        <is>
          <t>2024-31</t>
        </is>
      </c>
      <c r="P216" t="inlineStr">
        <is>
          <t>Documentação Aprovada</t>
        </is>
      </c>
      <c r="Q216" t="inlineStr">
        <is>
          <t>Aprovado Diretoria</t>
        </is>
      </c>
      <c r="R216" t="inlineStr">
        <is>
          <t>Aprovado Caixa</t>
        </is>
      </c>
      <c r="S216" t="inlineStr">
        <is>
          <t>Pago</t>
        </is>
      </c>
    </row>
    <row r="217">
      <c r="A217" t="n">
        <v>68292</v>
      </c>
      <c r="C217" t="n">
        <v>122</v>
      </c>
      <c r="D217" t="inlineStr">
        <is>
          <t>Arcos</t>
        </is>
      </c>
      <c r="E217" t="inlineStr">
        <is>
          <t>PETTY CASH ARCOS</t>
        </is>
      </c>
      <c r="F217" t="n">
        <v>62.59</v>
      </c>
      <c r="G217" s="29" t="n">
        <v>45504</v>
      </c>
      <c r="H217" s="29" t="n"/>
      <c r="I217" s="29" t="n">
        <v>45504</v>
      </c>
      <c r="J217" s="29" t="n">
        <v>45504</v>
      </c>
      <c r="K217" s="29" t="n">
        <v>45506</v>
      </c>
      <c r="L217" t="inlineStr">
        <is>
          <t>Dinheiro em Espécie</t>
        </is>
      </c>
      <c r="M217" t="inlineStr">
        <is>
          <t>INSUMOS</t>
        </is>
      </c>
      <c r="N217" t="inlineStr">
        <is>
          <t>BEBIDAS</t>
        </is>
      </c>
      <c r="O217" t="inlineStr">
        <is>
          <t>2024-31</t>
        </is>
      </c>
      <c r="P217" t="inlineStr">
        <is>
          <t>Documentação Aprovada</t>
        </is>
      </c>
      <c r="Q217" t="inlineStr">
        <is>
          <t>Aprovado Diretoria</t>
        </is>
      </c>
      <c r="R217" t="inlineStr">
        <is>
          <t>Aprovado Caixa</t>
        </is>
      </c>
      <c r="S217" t="inlineStr">
        <is>
          <t>Pago</t>
        </is>
      </c>
    </row>
    <row r="218">
      <c r="A218" t="n">
        <v>68294</v>
      </c>
      <c r="C218" t="n">
        <v>122</v>
      </c>
      <c r="D218" t="inlineStr">
        <is>
          <t>Arcos</t>
        </is>
      </c>
      <c r="E218" t="inlineStr">
        <is>
          <t>PETTY CASH ARCOS</t>
        </is>
      </c>
      <c r="F218" t="n">
        <v>176.07</v>
      </c>
      <c r="G218" s="29" t="n">
        <v>45504</v>
      </c>
      <c r="H218" s="29" t="n"/>
      <c r="I218" s="29" t="n">
        <v>45504</v>
      </c>
      <c r="J218" s="29" t="n">
        <v>45504</v>
      </c>
      <c r="K218" s="29" t="n">
        <v>45506</v>
      </c>
      <c r="L218" t="inlineStr">
        <is>
          <t>Dinheiro em Espécie</t>
        </is>
      </c>
      <c r="M218" t="inlineStr">
        <is>
          <t>DESPESAS GERAIS</t>
        </is>
      </c>
      <c r="N218" t="inlineStr">
        <is>
          <t>MANUTENCAO EM GERAL</t>
        </is>
      </c>
      <c r="O218" t="inlineStr">
        <is>
          <t>2024-31</t>
        </is>
      </c>
      <c r="P218" t="inlineStr">
        <is>
          <t>Documentação Aprovada</t>
        </is>
      </c>
      <c r="Q218" t="inlineStr">
        <is>
          <t>Aprovado Diretoria</t>
        </is>
      </c>
      <c r="R218" t="inlineStr">
        <is>
          <t>Aprovado Caixa</t>
        </is>
      </c>
      <c r="S218" t="inlineStr">
        <is>
          <t>Pago</t>
        </is>
      </c>
    </row>
    <row r="219">
      <c r="A219" t="n">
        <v>68297</v>
      </c>
      <c r="C219" t="n">
        <v>122</v>
      </c>
      <c r="D219" t="inlineStr">
        <is>
          <t>Arcos</t>
        </is>
      </c>
      <c r="E219" t="inlineStr">
        <is>
          <t>PETTY CASH ARCOS</t>
        </is>
      </c>
      <c r="F219" t="n">
        <v>317.59</v>
      </c>
      <c r="G219" s="29" t="n">
        <v>45504</v>
      </c>
      <c r="H219" s="29" t="n"/>
      <c r="I219" s="29" t="n">
        <v>45504</v>
      </c>
      <c r="J219" s="29" t="n">
        <v>45504</v>
      </c>
      <c r="K219" s="29" t="n">
        <v>45506</v>
      </c>
      <c r="L219" t="inlineStr">
        <is>
          <t>Dinheiro em Espécie</t>
        </is>
      </c>
      <c r="M219" t="inlineStr">
        <is>
          <t>UTILIDADES</t>
        </is>
      </c>
      <c r="N219" t="inlineStr">
        <is>
          <t>MATERIAL DE ESCRITORIO</t>
        </is>
      </c>
      <c r="O219" t="inlineStr">
        <is>
          <t>2024-31</t>
        </is>
      </c>
      <c r="P219" t="inlineStr">
        <is>
          <t>Documentação Aprovada</t>
        </is>
      </c>
      <c r="Q219" t="inlineStr">
        <is>
          <t>Aprovado Diretoria</t>
        </is>
      </c>
      <c r="R219" t="inlineStr">
        <is>
          <t>Aprovado Caixa</t>
        </is>
      </c>
      <c r="S219" t="inlineStr">
        <is>
          <t>Pago</t>
        </is>
      </c>
    </row>
    <row r="220">
      <c r="A220" t="n">
        <v>68308</v>
      </c>
      <c r="C220" t="n">
        <v>122</v>
      </c>
      <c r="D220" t="inlineStr">
        <is>
          <t>Arcos</t>
        </is>
      </c>
      <c r="E220" t="inlineStr">
        <is>
          <t>PETTY CASH ARCOS</t>
        </is>
      </c>
      <c r="F220" t="n">
        <v>198.59</v>
      </c>
      <c r="G220" s="29" t="n">
        <v>45504</v>
      </c>
      <c r="H220" s="29" t="n"/>
      <c r="I220" s="29" t="n">
        <v>45504</v>
      </c>
      <c r="J220" s="29" t="n">
        <v>45504</v>
      </c>
      <c r="K220" s="29" t="n">
        <v>45506</v>
      </c>
      <c r="L220" t="inlineStr">
        <is>
          <t>Dinheiro em Espécie</t>
        </is>
      </c>
      <c r="M220" t="inlineStr">
        <is>
          <t>UTILIDADES</t>
        </is>
      </c>
      <c r="N220" t="inlineStr">
        <is>
          <t>HIGIENE E LIMPEZA</t>
        </is>
      </c>
      <c r="O220" t="inlineStr">
        <is>
          <t>2024-31</t>
        </is>
      </c>
      <c r="P220" t="inlineStr">
        <is>
          <t>Documentação Aprovada</t>
        </is>
      </c>
      <c r="Q220" t="inlineStr">
        <is>
          <t>Aprovado Diretoria</t>
        </is>
      </c>
      <c r="R220" t="inlineStr">
        <is>
          <t>Aprovado Caixa</t>
        </is>
      </c>
      <c r="S220" t="inlineStr">
        <is>
          <t>Pago</t>
        </is>
      </c>
    </row>
    <row r="221">
      <c r="A221" t="n">
        <v>68311</v>
      </c>
      <c r="C221" t="n">
        <v>122</v>
      </c>
      <c r="D221" t="inlineStr">
        <is>
          <t>Arcos</t>
        </is>
      </c>
      <c r="E221" t="inlineStr">
        <is>
          <t>PETTY CASH ARCOS</t>
        </is>
      </c>
      <c r="F221" t="n">
        <v>200</v>
      </c>
      <c r="G221" s="29" t="n">
        <v>45504</v>
      </c>
      <c r="H221" s="29" t="n"/>
      <c r="I221" s="29" t="n">
        <v>45504</v>
      </c>
      <c r="J221" s="29" t="n">
        <v>45504</v>
      </c>
      <c r="K221" s="29" t="n">
        <v>45506</v>
      </c>
      <c r="L221" t="inlineStr">
        <is>
          <t>Dinheiro em Espécie</t>
        </is>
      </c>
      <c r="M221" t="inlineStr">
        <is>
          <t>UTILIDADES</t>
        </is>
      </c>
      <c r="N221" t="inlineStr">
        <is>
          <t xml:space="preserve"> REEMBOLSO</t>
        </is>
      </c>
      <c r="O221" t="inlineStr">
        <is>
          <t>2024-31</t>
        </is>
      </c>
      <c r="P221" t="inlineStr">
        <is>
          <t>Documentação Aprovada</t>
        </is>
      </c>
      <c r="Q221" t="inlineStr">
        <is>
          <t>Aprovado Diretoria</t>
        </is>
      </c>
      <c r="R221" t="inlineStr">
        <is>
          <t>Aprovado Caixa</t>
        </is>
      </c>
      <c r="S221" t="inlineStr">
        <is>
          <t>Pago</t>
        </is>
      </c>
    </row>
    <row r="222">
      <c r="A222" t="n">
        <v>68314</v>
      </c>
      <c r="C222" t="n">
        <v>122</v>
      </c>
      <c r="D222" t="inlineStr">
        <is>
          <t>Arcos</t>
        </is>
      </c>
      <c r="E222" t="inlineStr">
        <is>
          <t>PETTY CASH ARCOS</t>
        </is>
      </c>
      <c r="F222" t="n">
        <v>159.9</v>
      </c>
      <c r="G222" s="29" t="n">
        <v>45504</v>
      </c>
      <c r="H222" s="29" t="n"/>
      <c r="I222" s="29" t="n">
        <v>45504</v>
      </c>
      <c r="J222" s="29" t="n">
        <v>45504</v>
      </c>
      <c r="K222" s="29" t="n">
        <v>45506</v>
      </c>
      <c r="L222" t="inlineStr">
        <is>
          <t>Dinheiro em Espécie</t>
        </is>
      </c>
      <c r="M222" t="inlineStr">
        <is>
          <t>MAO DE OBRA FIXA/ TEMPORARIOS</t>
        </is>
      </c>
      <c r="N222" t="inlineStr">
        <is>
          <t>UNIFORMES MANUT. E REPOSICAO</t>
        </is>
      </c>
      <c r="O222" t="inlineStr">
        <is>
          <t>2024-31</t>
        </is>
      </c>
      <c r="P222" t="inlineStr">
        <is>
          <t>Documentação Aprovada</t>
        </is>
      </c>
      <c r="Q222" t="inlineStr">
        <is>
          <t>Aprovado Diretoria</t>
        </is>
      </c>
      <c r="R222" t="inlineStr">
        <is>
          <t>Aprovado Caixa</t>
        </is>
      </c>
      <c r="S222" t="inlineStr">
        <is>
          <t>Pago</t>
        </is>
      </c>
    </row>
    <row r="223">
      <c r="A223" t="n">
        <v>68659</v>
      </c>
      <c r="C223" t="n">
        <v>122</v>
      </c>
      <c r="D223" t="inlineStr">
        <is>
          <t>Arcos</t>
        </is>
      </c>
      <c r="E223" t="inlineStr">
        <is>
          <t>ZIGPAY LTDAS -ME</t>
        </is>
      </c>
      <c r="F223" t="n">
        <v>10739.8</v>
      </c>
      <c r="G223" s="29" t="n">
        <v>45504</v>
      </c>
      <c r="H223" s="29" t="n"/>
      <c r="I223" s="29" t="n">
        <v>45504</v>
      </c>
      <c r="J223" s="29" t="n">
        <v>45504</v>
      </c>
      <c r="K223" s="29" t="n">
        <v>45509</v>
      </c>
      <c r="L223" t="inlineStr">
        <is>
          <t>Encontro de Contas</t>
        </is>
      </c>
      <c r="M223" t="inlineStr">
        <is>
          <t>DEDUCOES SOBRE VENDA</t>
        </is>
      </c>
      <c r="N223" t="inlineStr">
        <is>
          <t>MEIOS DE PAGAMENTO</t>
        </is>
      </c>
      <c r="O223" t="inlineStr">
        <is>
          <t>2024-31</t>
        </is>
      </c>
      <c r="S223" t="inlineStr">
        <is>
          <t>Pago</t>
        </is>
      </c>
    </row>
    <row r="224">
      <c r="A224" t="n">
        <v>68661</v>
      </c>
      <c r="C224" t="n">
        <v>122</v>
      </c>
      <c r="D224" t="inlineStr">
        <is>
          <t>Arcos</t>
        </is>
      </c>
      <c r="E224" t="inlineStr">
        <is>
          <t>ZIGPAY LTDAS -ME</t>
        </is>
      </c>
      <c r="F224" t="n">
        <v>2952.12</v>
      </c>
      <c r="G224" s="29" t="n">
        <v>45504</v>
      </c>
      <c r="H224" s="29" t="n"/>
      <c r="I224" s="29" t="n">
        <v>45504</v>
      </c>
      <c r="J224" s="29" t="n">
        <v>45504</v>
      </c>
      <c r="K224" s="29" t="n">
        <v>45509</v>
      </c>
      <c r="L224" t="inlineStr">
        <is>
          <t>Encontro de Contas</t>
        </is>
      </c>
      <c r="M224" t="inlineStr">
        <is>
          <t>DEDUCOES SOBRE VENDA</t>
        </is>
      </c>
      <c r="N224" t="inlineStr">
        <is>
          <t>MEIOS DE PAGAMENTO</t>
        </is>
      </c>
      <c r="O224" t="inlineStr">
        <is>
          <t>2024-31</t>
        </is>
      </c>
      <c r="S224" t="inlineStr">
        <is>
          <t>Pago</t>
        </is>
      </c>
    </row>
    <row r="225">
      <c r="A225" t="n">
        <v>68662</v>
      </c>
      <c r="C225" t="n">
        <v>122</v>
      </c>
      <c r="D225" t="inlineStr">
        <is>
          <t>Arcos</t>
        </is>
      </c>
      <c r="E225" t="inlineStr">
        <is>
          <t>ZIGPAY LTDAS -ME</t>
        </is>
      </c>
      <c r="F225" t="n">
        <v>367.36</v>
      </c>
      <c r="G225" s="29" t="n">
        <v>45504</v>
      </c>
      <c r="H225" s="29" t="n"/>
      <c r="I225" s="29" t="n">
        <v>45504</v>
      </c>
      <c r="J225" s="29" t="n">
        <v>45504</v>
      </c>
      <c r="K225" s="29" t="n">
        <v>45509</v>
      </c>
      <c r="L225" t="inlineStr">
        <is>
          <t>Encontro de Contas</t>
        </is>
      </c>
      <c r="M225" t="inlineStr">
        <is>
          <t>DEDUCOES SOBRE VENDA</t>
        </is>
      </c>
      <c r="N225" t="inlineStr">
        <is>
          <t>MEIOS DE PAGAMENTO</t>
        </is>
      </c>
      <c r="O225" t="inlineStr">
        <is>
          <t>2024-31</t>
        </is>
      </c>
      <c r="S225" t="inlineStr">
        <is>
          <t>Pago</t>
        </is>
      </c>
    </row>
    <row r="226">
      <c r="A226" t="n">
        <v>68663</v>
      </c>
      <c r="C226" t="n">
        <v>122</v>
      </c>
      <c r="D226" t="inlineStr">
        <is>
          <t>Arcos</t>
        </is>
      </c>
      <c r="E226" t="inlineStr">
        <is>
          <t>ZIGPAY LTDAS -ME</t>
        </is>
      </c>
      <c r="F226" t="n">
        <v>2800</v>
      </c>
      <c r="G226" s="29" t="n">
        <v>45504</v>
      </c>
      <c r="H226" s="29" t="n"/>
      <c r="I226" s="29" t="n">
        <v>45504</v>
      </c>
      <c r="J226" s="29" t="n">
        <v>45504</v>
      </c>
      <c r="K226" s="29" t="n">
        <v>45509</v>
      </c>
      <c r="L226" t="inlineStr">
        <is>
          <t>Encontro de Contas</t>
        </is>
      </c>
      <c r="M226" t="inlineStr">
        <is>
          <t>SISTEMAS/ T.I</t>
        </is>
      </c>
      <c r="N226" t="inlineStr">
        <is>
          <t>SISTEMAS</t>
        </is>
      </c>
      <c r="O226" t="inlineStr">
        <is>
          <t>2024-31</t>
        </is>
      </c>
      <c r="P226" t="inlineStr">
        <is>
          <t>Documentação Aprovada</t>
        </is>
      </c>
      <c r="Q226" t="inlineStr">
        <is>
          <t>Aprovado Diretoria</t>
        </is>
      </c>
      <c r="R226" t="inlineStr">
        <is>
          <t>Aprovado Caixa</t>
        </is>
      </c>
      <c r="S226" t="inlineStr">
        <is>
          <t>Pago</t>
        </is>
      </c>
    </row>
    <row r="227">
      <c r="A227" t="n">
        <v>68664</v>
      </c>
      <c r="C227" t="n">
        <v>122</v>
      </c>
      <c r="D227" t="inlineStr">
        <is>
          <t>Arcos</t>
        </is>
      </c>
      <c r="E227" t="inlineStr">
        <is>
          <t>ZIGPAY LTDAS -ME</t>
        </is>
      </c>
      <c r="F227" t="n">
        <v>1980</v>
      </c>
      <c r="G227" s="29" t="n">
        <v>45474</v>
      </c>
      <c r="H227" s="29" t="n"/>
      <c r="I227" s="29" t="n">
        <v>45504</v>
      </c>
      <c r="J227" s="29" t="n">
        <v>45474</v>
      </c>
      <c r="K227" s="29" t="n">
        <v>45509</v>
      </c>
      <c r="L227" t="inlineStr">
        <is>
          <t>Encontro de Contas</t>
        </is>
      </c>
      <c r="M227" t="inlineStr">
        <is>
          <t>SISTEMAS/ T.I</t>
        </is>
      </c>
      <c r="N227" t="inlineStr">
        <is>
          <t>SISTEMAS</t>
        </is>
      </c>
      <c r="O227" t="inlineStr">
        <is>
          <t>2024-27</t>
        </is>
      </c>
      <c r="P227" t="inlineStr">
        <is>
          <t>Documentação Aprovada</t>
        </is>
      </c>
      <c r="Q227" t="inlineStr">
        <is>
          <t>Aprovado Diretoria</t>
        </is>
      </c>
      <c r="R227" t="inlineStr">
        <is>
          <t>Aprovado Caixa</t>
        </is>
      </c>
      <c r="S227" t="inlineStr">
        <is>
          <t>Pago</t>
        </is>
      </c>
    </row>
    <row r="228">
      <c r="A228" t="n">
        <v>68665</v>
      </c>
      <c r="C228" t="n">
        <v>122</v>
      </c>
      <c r="D228" t="inlineStr">
        <is>
          <t>Arcos</t>
        </is>
      </c>
      <c r="E228" t="inlineStr">
        <is>
          <t>ZIGPAY LTDAS -ME</t>
        </is>
      </c>
      <c r="F228" t="n">
        <v>1.57</v>
      </c>
      <c r="G228" s="29" t="n">
        <v>45476</v>
      </c>
      <c r="H228" s="29" t="n"/>
      <c r="I228" s="29" t="n">
        <v>45504</v>
      </c>
      <c r="J228" s="29" t="n">
        <v>45476</v>
      </c>
      <c r="K228" s="29" t="n">
        <v>45509</v>
      </c>
      <c r="L228" t="inlineStr">
        <is>
          <t>Encontro de Contas</t>
        </is>
      </c>
      <c r="M228" t="inlineStr">
        <is>
          <t>SISTEMAS/ T.I</t>
        </is>
      </c>
      <c r="N228" t="inlineStr">
        <is>
          <t>SISTEMAS</t>
        </is>
      </c>
      <c r="O228" t="inlineStr">
        <is>
          <t>2024-27</t>
        </is>
      </c>
      <c r="P228" t="inlineStr">
        <is>
          <t>Documentação Aprovada</t>
        </is>
      </c>
      <c r="Q228" t="inlineStr">
        <is>
          <t>Aprovado Diretoria</t>
        </is>
      </c>
      <c r="R228" t="inlineStr">
        <is>
          <t>Aprovado Caixa</t>
        </is>
      </c>
      <c r="S228" t="inlineStr">
        <is>
          <t>Pago</t>
        </is>
      </c>
    </row>
    <row r="229">
      <c r="A229" t="n">
        <v>68667</v>
      </c>
      <c r="C229" t="n">
        <v>122</v>
      </c>
      <c r="D229" t="inlineStr">
        <is>
          <t>Arcos</t>
        </is>
      </c>
      <c r="E229" t="inlineStr">
        <is>
          <t>ZIGPAY LTDAS -ME</t>
        </is>
      </c>
      <c r="F229" t="n">
        <v>1.55</v>
      </c>
      <c r="G229" s="29" t="n">
        <v>45478</v>
      </c>
      <c r="H229" s="29" t="n"/>
      <c r="I229" s="29" t="n">
        <v>45504</v>
      </c>
      <c r="J229" s="29" t="n">
        <v>45478</v>
      </c>
      <c r="K229" s="29" t="n">
        <v>45509</v>
      </c>
      <c r="L229" t="inlineStr">
        <is>
          <t>Encontro de Contas</t>
        </is>
      </c>
      <c r="M229" t="inlineStr">
        <is>
          <t>SISTEMAS/ T.I</t>
        </is>
      </c>
      <c r="N229" t="inlineStr">
        <is>
          <t>SISTEMAS</t>
        </is>
      </c>
      <c r="O229" t="inlineStr">
        <is>
          <t>2024-27</t>
        </is>
      </c>
      <c r="P229" t="inlineStr">
        <is>
          <t>Documentação Aprovada</t>
        </is>
      </c>
      <c r="Q229" t="inlineStr">
        <is>
          <t>Aprovado Diretoria</t>
        </is>
      </c>
      <c r="R229" t="inlineStr">
        <is>
          <t>Aprovado Caixa</t>
        </is>
      </c>
      <c r="S229" t="inlineStr">
        <is>
          <t>Pago</t>
        </is>
      </c>
    </row>
    <row r="230">
      <c r="A230" t="n">
        <v>68668</v>
      </c>
      <c r="C230" t="n">
        <v>122</v>
      </c>
      <c r="D230" t="inlineStr">
        <is>
          <t>Arcos</t>
        </is>
      </c>
      <c r="E230" t="inlineStr">
        <is>
          <t>ZIGPAY LTDAS -ME</t>
        </is>
      </c>
      <c r="F230" t="n">
        <v>0.15</v>
      </c>
      <c r="G230" s="29" t="n">
        <v>45480</v>
      </c>
      <c r="H230" s="29" t="n"/>
      <c r="I230" s="29" t="n">
        <v>45504</v>
      </c>
      <c r="J230" s="29" t="n">
        <v>45480</v>
      </c>
      <c r="K230" s="29" t="n">
        <v>45509</v>
      </c>
      <c r="L230" t="inlineStr">
        <is>
          <t>Encontro de Contas</t>
        </is>
      </c>
      <c r="M230" t="inlineStr">
        <is>
          <t>SISTEMAS/ T.I</t>
        </is>
      </c>
      <c r="N230" t="inlineStr">
        <is>
          <t>SISTEMAS</t>
        </is>
      </c>
      <c r="O230" t="inlineStr">
        <is>
          <t>2024-27</t>
        </is>
      </c>
      <c r="P230" t="inlineStr">
        <is>
          <t>Documentação Aprovada</t>
        </is>
      </c>
      <c r="Q230" t="inlineStr">
        <is>
          <t>Aprovado Diretoria</t>
        </is>
      </c>
      <c r="R230" t="inlineStr">
        <is>
          <t>Aprovado Caixa</t>
        </is>
      </c>
      <c r="S230" t="inlineStr">
        <is>
          <t>Pago</t>
        </is>
      </c>
    </row>
    <row r="231">
      <c r="A231" t="n">
        <v>68669</v>
      </c>
      <c r="C231" t="n">
        <v>122</v>
      </c>
      <c r="D231" t="inlineStr">
        <is>
          <t>Arcos</t>
        </is>
      </c>
      <c r="E231" t="inlineStr">
        <is>
          <t>ZIGPAY LTDAS -ME</t>
        </is>
      </c>
      <c r="F231" t="n">
        <v>6.3</v>
      </c>
      <c r="G231" s="29" t="n">
        <v>45482</v>
      </c>
      <c r="H231" s="29" t="n"/>
      <c r="I231" s="29" t="n">
        <v>45504</v>
      </c>
      <c r="J231" s="29" t="n">
        <v>45482</v>
      </c>
      <c r="K231" s="29" t="n">
        <v>45509</v>
      </c>
      <c r="L231" t="inlineStr">
        <is>
          <t>Encontro de Contas</t>
        </is>
      </c>
      <c r="M231" t="inlineStr">
        <is>
          <t>SISTEMAS/ T.I</t>
        </is>
      </c>
      <c r="N231" t="inlineStr">
        <is>
          <t>SISTEMAS</t>
        </is>
      </c>
      <c r="O231" t="inlineStr">
        <is>
          <t>2024-28</t>
        </is>
      </c>
      <c r="P231" t="inlineStr">
        <is>
          <t>Documentação Aprovada</t>
        </is>
      </c>
      <c r="Q231" t="inlineStr">
        <is>
          <t>Aprovado Diretoria</t>
        </is>
      </c>
      <c r="R231" t="inlineStr">
        <is>
          <t>Aprovado Caixa</t>
        </is>
      </c>
      <c r="S231" t="inlineStr">
        <is>
          <t>Pago</t>
        </is>
      </c>
    </row>
    <row r="232">
      <c r="A232" t="n">
        <v>68670</v>
      </c>
      <c r="C232" t="n">
        <v>122</v>
      </c>
      <c r="D232" t="inlineStr">
        <is>
          <t>Arcos</t>
        </is>
      </c>
      <c r="E232" t="inlineStr">
        <is>
          <t>ZIGPAY LTDAS -ME</t>
        </is>
      </c>
      <c r="F232" t="n">
        <v>0.15</v>
      </c>
      <c r="G232" s="29" t="n">
        <v>45488</v>
      </c>
      <c r="H232" s="29" t="n"/>
      <c r="I232" s="29" t="n">
        <v>45504</v>
      </c>
      <c r="J232" s="29" t="n">
        <v>45488</v>
      </c>
      <c r="K232" s="29" t="n">
        <v>45509</v>
      </c>
      <c r="L232" t="inlineStr">
        <is>
          <t>Encontro de Contas</t>
        </is>
      </c>
      <c r="M232" t="inlineStr">
        <is>
          <t>SISTEMAS/ T.I</t>
        </is>
      </c>
      <c r="N232" t="inlineStr">
        <is>
          <t>SISTEMAS</t>
        </is>
      </c>
      <c r="O232" t="inlineStr">
        <is>
          <t>2024-29</t>
        </is>
      </c>
      <c r="P232" t="inlineStr">
        <is>
          <t>Documentação Aprovada</t>
        </is>
      </c>
      <c r="Q232" t="inlineStr">
        <is>
          <t>Aprovado Diretoria</t>
        </is>
      </c>
      <c r="R232" t="inlineStr">
        <is>
          <t>Aprovado Caixa</t>
        </is>
      </c>
      <c r="S232" t="inlineStr">
        <is>
          <t>Pago</t>
        </is>
      </c>
    </row>
    <row r="233">
      <c r="A233" t="n">
        <v>68672</v>
      </c>
      <c r="C233" t="n">
        <v>122</v>
      </c>
      <c r="D233" t="inlineStr">
        <is>
          <t>Arcos</t>
        </is>
      </c>
      <c r="E233" t="inlineStr">
        <is>
          <t>ZIGPAY LTDAS -ME</t>
        </is>
      </c>
      <c r="F233" t="n">
        <v>460</v>
      </c>
      <c r="G233" s="29" t="n">
        <v>45493</v>
      </c>
      <c r="H233" s="29" t="n"/>
      <c r="I233" s="29" t="n">
        <v>45504</v>
      </c>
      <c r="J233" s="29" t="n">
        <v>45493</v>
      </c>
      <c r="K233" s="29" t="n">
        <v>45509</v>
      </c>
      <c r="L233" t="inlineStr">
        <is>
          <t>Encontro de Contas</t>
        </is>
      </c>
      <c r="M233" t="inlineStr">
        <is>
          <t>SISTEMAS/ T.I</t>
        </is>
      </c>
      <c r="N233" t="inlineStr">
        <is>
          <t>SISTEMAS</t>
        </is>
      </c>
      <c r="O233" t="inlineStr">
        <is>
          <t>2024-29</t>
        </is>
      </c>
      <c r="P233" t="inlineStr">
        <is>
          <t>Documentação Aprovada</t>
        </is>
      </c>
      <c r="Q233" t="inlineStr">
        <is>
          <t>Aprovado Diretoria</t>
        </is>
      </c>
      <c r="R233" t="inlineStr">
        <is>
          <t>Aprovado Caixa</t>
        </is>
      </c>
      <c r="S233" t="inlineStr">
        <is>
          <t>Pago</t>
        </is>
      </c>
    </row>
    <row r="234">
      <c r="A234" t="n">
        <v>68673</v>
      </c>
      <c r="C234" t="n">
        <v>122</v>
      </c>
      <c r="D234" t="inlineStr">
        <is>
          <t>Arcos</t>
        </is>
      </c>
      <c r="E234" t="inlineStr">
        <is>
          <t>ZIGPAY LTDAS -ME</t>
        </is>
      </c>
      <c r="F234" t="n">
        <v>0.15</v>
      </c>
      <c r="G234" s="29" t="n">
        <v>45498</v>
      </c>
      <c r="H234" s="29" t="n"/>
      <c r="I234" s="29" t="n">
        <v>45504</v>
      </c>
      <c r="J234" s="29" t="n">
        <v>45498</v>
      </c>
      <c r="K234" s="29" t="n">
        <v>45509</v>
      </c>
      <c r="L234" t="inlineStr">
        <is>
          <t>Encontro de Contas</t>
        </is>
      </c>
      <c r="M234" t="inlineStr">
        <is>
          <t>SISTEMAS/ T.I</t>
        </is>
      </c>
      <c r="N234" t="inlineStr">
        <is>
          <t>SISTEMAS</t>
        </is>
      </c>
      <c r="O234" t="inlineStr">
        <is>
          <t>2024-30</t>
        </is>
      </c>
      <c r="P234" t="inlineStr">
        <is>
          <t>Documentação Aprovada</t>
        </is>
      </c>
      <c r="Q234" t="inlineStr">
        <is>
          <t>Aprovado Diretoria</t>
        </is>
      </c>
      <c r="R234" t="inlineStr">
        <is>
          <t>Aprovado Caixa</t>
        </is>
      </c>
      <c r="S234" t="inlineStr">
        <is>
          <t>Pago</t>
        </is>
      </c>
    </row>
    <row r="235">
      <c r="A235" t="n">
        <v>68674</v>
      </c>
      <c r="C235" t="n">
        <v>122</v>
      </c>
      <c r="D235" t="inlineStr">
        <is>
          <t>Arcos</t>
        </is>
      </c>
      <c r="E235" t="inlineStr">
        <is>
          <t>ZIGPAY LTDAS -ME</t>
        </is>
      </c>
      <c r="F235" t="n">
        <v>10.66</v>
      </c>
      <c r="G235" s="29" t="n">
        <v>45503</v>
      </c>
      <c r="H235" s="29" t="n"/>
      <c r="I235" s="29" t="n">
        <v>45504</v>
      </c>
      <c r="J235" s="29" t="n">
        <v>45503</v>
      </c>
      <c r="K235" s="29" t="n">
        <v>45509</v>
      </c>
      <c r="L235" t="inlineStr">
        <is>
          <t>Encontro de Contas</t>
        </is>
      </c>
      <c r="M235" t="inlineStr">
        <is>
          <t>SISTEMAS/ T.I</t>
        </is>
      </c>
      <c r="N235" t="inlineStr">
        <is>
          <t>SISTEMAS</t>
        </is>
      </c>
      <c r="O235" t="inlineStr">
        <is>
          <t>2024-31</t>
        </is>
      </c>
      <c r="P235" t="inlineStr">
        <is>
          <t>Documentação Aprovada</t>
        </is>
      </c>
      <c r="Q235" t="inlineStr">
        <is>
          <t>Aprovado Diretoria</t>
        </is>
      </c>
      <c r="R235" t="inlineStr">
        <is>
          <t>Aprovado Caixa</t>
        </is>
      </c>
      <c r="S235" t="inlineStr">
        <is>
          <t>Pago</t>
        </is>
      </c>
    </row>
    <row r="236">
      <c r="A236" t="n">
        <v>68675</v>
      </c>
      <c r="C236" t="n">
        <v>122</v>
      </c>
      <c r="D236" t="inlineStr">
        <is>
          <t>Arcos</t>
        </is>
      </c>
      <c r="E236" t="inlineStr">
        <is>
          <t>ZIGPAY LTDAS -ME</t>
        </is>
      </c>
      <c r="F236" t="n">
        <v>14.87</v>
      </c>
      <c r="G236" s="29" t="n">
        <v>45504</v>
      </c>
      <c r="H236" s="29" t="n"/>
      <c r="I236" s="29" t="n">
        <v>45504</v>
      </c>
      <c r="J236" s="29" t="n">
        <v>45504</v>
      </c>
      <c r="K236" s="29" t="n">
        <v>45509</v>
      </c>
      <c r="L236" t="inlineStr">
        <is>
          <t>Encontro de Contas</t>
        </is>
      </c>
      <c r="M236" t="inlineStr">
        <is>
          <t>DEDUCOES SOBRE VENDA</t>
        </is>
      </c>
      <c r="N236" t="inlineStr">
        <is>
          <t>MEIOS DE PAGAMENTO</t>
        </is>
      </c>
      <c r="O236" t="inlineStr">
        <is>
          <t>2024-31</t>
        </is>
      </c>
      <c r="S236" t="inlineStr">
        <is>
          <t>Pago</t>
        </is>
      </c>
    </row>
    <row r="237">
      <c r="A237" t="n">
        <v>68676</v>
      </c>
      <c r="C237" t="n">
        <v>122</v>
      </c>
      <c r="D237" t="inlineStr">
        <is>
          <t>Arcos</t>
        </is>
      </c>
      <c r="E237" t="inlineStr">
        <is>
          <t>ZIGPAY LTDAS -ME</t>
        </is>
      </c>
      <c r="F237" t="n">
        <v>147.75</v>
      </c>
      <c r="G237" s="29" t="n">
        <v>45504</v>
      </c>
      <c r="H237" s="29" t="n"/>
      <c r="I237" s="29" t="n">
        <v>45504</v>
      </c>
      <c r="J237" s="29" t="n">
        <v>45504</v>
      </c>
      <c r="K237" s="29" t="n">
        <v>45509</v>
      </c>
      <c r="L237" t="inlineStr">
        <is>
          <t>Encontro de Contas</t>
        </is>
      </c>
      <c r="M237" t="inlineStr">
        <is>
          <t>DEDUCOES SOBRE VENDA</t>
        </is>
      </c>
      <c r="N237" t="inlineStr">
        <is>
          <t>MEIOS DE PAGAMENTO</t>
        </is>
      </c>
      <c r="O237" t="inlineStr">
        <is>
          <t>2024-31</t>
        </is>
      </c>
      <c r="S237" t="inlineStr">
        <is>
          <t>Pago</t>
        </is>
      </c>
    </row>
    <row r="238">
      <c r="A238" t="n">
        <v>68677</v>
      </c>
      <c r="C238" t="n">
        <v>122</v>
      </c>
      <c r="D238" t="inlineStr">
        <is>
          <t>Arcos</t>
        </is>
      </c>
      <c r="E238" t="inlineStr">
        <is>
          <t>ZIGPAY LTDAS -ME</t>
        </is>
      </c>
      <c r="F238" t="n">
        <v>39.2</v>
      </c>
      <c r="G238" s="29" t="n">
        <v>45504</v>
      </c>
      <c r="H238" s="29" t="n"/>
      <c r="I238" s="29" t="n">
        <v>45504</v>
      </c>
      <c r="J238" s="29" t="n">
        <v>45504</v>
      </c>
      <c r="K238" s="29" t="n">
        <v>45509</v>
      </c>
      <c r="L238" t="inlineStr">
        <is>
          <t>Encontro de Contas</t>
        </is>
      </c>
      <c r="M238" t="inlineStr">
        <is>
          <t>DEDUCOES SOBRE VENDA</t>
        </is>
      </c>
      <c r="N238" t="inlineStr">
        <is>
          <t>MEIOS DE PAGAMENTO</t>
        </is>
      </c>
      <c r="O238" t="inlineStr">
        <is>
          <t>2024-31</t>
        </is>
      </c>
      <c r="S238" t="inlineStr">
        <is>
          <t>Pago</t>
        </is>
      </c>
    </row>
    <row r="239">
      <c r="A239" t="n">
        <v>65966</v>
      </c>
      <c r="C239" t="n">
        <v>122</v>
      </c>
      <c r="D239" t="inlineStr">
        <is>
          <t>Arcos</t>
        </is>
      </c>
      <c r="E239" t="inlineStr">
        <is>
          <t>BATARD PADARIA ARTESANAL LTDA</t>
        </is>
      </c>
      <c r="F239" t="n">
        <v>1070.02</v>
      </c>
      <c r="G239" s="29" t="n">
        <v>45507</v>
      </c>
      <c r="H239" s="29" t="n">
        <v>45504</v>
      </c>
      <c r="I239" s="29" t="n">
        <v>45504</v>
      </c>
      <c r="J239" s="29" t="n">
        <v>45491</v>
      </c>
      <c r="K239" s="29" t="n">
        <v>45492</v>
      </c>
      <c r="L239" t="inlineStr">
        <is>
          <t>Boleto Bancário</t>
        </is>
      </c>
      <c r="O239" t="inlineStr">
        <is>
          <t>2024-31</t>
        </is>
      </c>
      <c r="P239" t="inlineStr">
        <is>
          <t>Documentação Aprovada</t>
        </is>
      </c>
      <c r="Q239" t="inlineStr">
        <is>
          <t>Aprovado Diretoria</t>
        </is>
      </c>
      <c r="R239" t="inlineStr">
        <is>
          <t>Aprovado Caixa</t>
        </is>
      </c>
      <c r="S239" t="inlineStr">
        <is>
          <t>Pago</t>
        </is>
      </c>
    </row>
    <row r="240">
      <c r="A240" t="n">
        <v>65990</v>
      </c>
      <c r="C240" t="n">
        <v>122</v>
      </c>
      <c r="D240" t="inlineStr">
        <is>
          <t>Arcos</t>
        </is>
      </c>
      <c r="E240" t="inlineStr">
        <is>
          <t>T F CIUFF HORTIFRUTI LTDA</t>
        </is>
      </c>
      <c r="F240" t="n">
        <v>1159.55</v>
      </c>
      <c r="G240" s="29" t="n">
        <v>45505</v>
      </c>
      <c r="H240" s="29" t="n">
        <v>45504</v>
      </c>
      <c r="I240" s="29" t="n">
        <v>45504</v>
      </c>
      <c r="J240" s="29" t="n">
        <v>45490</v>
      </c>
      <c r="K240" s="29" t="n">
        <v>45492</v>
      </c>
      <c r="L240" t="inlineStr">
        <is>
          <t>Boleto Bancário</t>
        </is>
      </c>
      <c r="O240" t="inlineStr">
        <is>
          <t>2024-31</t>
        </is>
      </c>
      <c r="P240" t="inlineStr">
        <is>
          <t>Documentação Aprovada</t>
        </is>
      </c>
      <c r="Q240" t="inlineStr">
        <is>
          <t>Aprovado Diretoria</t>
        </is>
      </c>
      <c r="R240" t="inlineStr">
        <is>
          <t>Aprovado Caixa</t>
        </is>
      </c>
      <c r="S240" t="inlineStr">
        <is>
          <t>Pago</t>
        </is>
      </c>
    </row>
    <row r="241">
      <c r="A241" t="n">
        <v>65999</v>
      </c>
      <c r="C241" t="n">
        <v>122</v>
      </c>
      <c r="D241" t="inlineStr">
        <is>
          <t>Arcos</t>
        </is>
      </c>
      <c r="E241" t="inlineStr">
        <is>
          <t>NA MORADA INDUSTRIA E COMERCIO LTDA</t>
        </is>
      </c>
      <c r="F241" t="n">
        <v>944.5700000000001</v>
      </c>
      <c r="G241" s="29" t="n">
        <v>45505</v>
      </c>
      <c r="H241" s="29" t="n">
        <v>45504</v>
      </c>
      <c r="I241" s="29" t="n">
        <v>45504</v>
      </c>
      <c r="J241" s="29" t="n">
        <v>45490</v>
      </c>
      <c r="K241" s="29" t="n">
        <v>45492</v>
      </c>
      <c r="L241" t="inlineStr">
        <is>
          <t>Boleto Bancário</t>
        </is>
      </c>
      <c r="O241" t="inlineStr">
        <is>
          <t>2024-31</t>
        </is>
      </c>
      <c r="P241" t="inlineStr">
        <is>
          <t>Documentação Aprovada</t>
        </is>
      </c>
      <c r="Q241" t="inlineStr">
        <is>
          <t>Aprovado Diretoria</t>
        </is>
      </c>
      <c r="R241" t="inlineStr">
        <is>
          <t>Aprovado Caixa</t>
        </is>
      </c>
      <c r="S241" t="inlineStr">
        <is>
          <t>Pago</t>
        </is>
      </c>
    </row>
    <row r="242">
      <c r="A242" t="n">
        <v>66176</v>
      </c>
      <c r="C242" t="n">
        <v>122</v>
      </c>
      <c r="D242" t="inlineStr">
        <is>
          <t>Arcos</t>
        </is>
      </c>
      <c r="E242" t="inlineStr">
        <is>
          <t>D FILIPA - LOCACAO DE MAT. FESTAS E EVEN</t>
        </is>
      </c>
      <c r="F242" t="n">
        <v>2490.13</v>
      </c>
      <c r="G242" s="29" t="n">
        <v>45507</v>
      </c>
      <c r="H242" s="29" t="n">
        <v>45504</v>
      </c>
      <c r="I242" s="29" t="n">
        <v>45504</v>
      </c>
      <c r="J242" s="29" t="n">
        <v>45492</v>
      </c>
      <c r="K242" s="29" t="n">
        <v>45495</v>
      </c>
      <c r="L242" t="inlineStr">
        <is>
          <t>Boleto Bancário</t>
        </is>
      </c>
      <c r="M242" t="inlineStr">
        <is>
          <t>CUSTOS DE EVENTOS</t>
        </is>
      </c>
      <c r="N242" t="inlineStr">
        <is>
          <t>LOCACAO DE UTENSILIOS EVENTOS</t>
        </is>
      </c>
      <c r="O242" t="inlineStr">
        <is>
          <t>2024-31</t>
        </is>
      </c>
      <c r="P242" t="inlineStr">
        <is>
          <t>Documentação Aprovada</t>
        </is>
      </c>
      <c r="Q242" t="inlineStr">
        <is>
          <t>Aprovado Diretoria</t>
        </is>
      </c>
      <c r="R242" t="inlineStr">
        <is>
          <t>Aprovado Caixa</t>
        </is>
      </c>
      <c r="S242" t="inlineStr">
        <is>
          <t>Pago</t>
        </is>
      </c>
    </row>
    <row r="243">
      <c r="A243" t="n">
        <v>66587</v>
      </c>
      <c r="C243" t="n">
        <v>122</v>
      </c>
      <c r="D243" t="inlineStr">
        <is>
          <t>Arcos</t>
        </is>
      </c>
      <c r="E243" t="inlineStr">
        <is>
          <t xml:space="preserve">PASTIFICIO MESA III INDUSTRIA DE MASSAS LTDA </t>
        </is>
      </c>
      <c r="F243" t="n">
        <v>393</v>
      </c>
      <c r="G243" s="29" t="n">
        <v>45507</v>
      </c>
      <c r="H243" s="29" t="n">
        <v>45504</v>
      </c>
      <c r="I243" s="29" t="n">
        <v>45504</v>
      </c>
      <c r="J243" s="29" t="n">
        <v>45492</v>
      </c>
      <c r="K243" s="29" t="n">
        <v>45497</v>
      </c>
      <c r="L243" t="inlineStr">
        <is>
          <t>Boleto Bancário</t>
        </is>
      </c>
      <c r="O243" t="inlineStr">
        <is>
          <t>2024-31</t>
        </is>
      </c>
      <c r="P243" t="inlineStr">
        <is>
          <t>Documentação Aprovada</t>
        </is>
      </c>
      <c r="Q243" t="inlineStr">
        <is>
          <t>Aprovado Diretoria</t>
        </is>
      </c>
      <c r="R243" t="inlineStr">
        <is>
          <t>Aprovado Caixa</t>
        </is>
      </c>
      <c r="S243" t="inlineStr">
        <is>
          <t>Pago</t>
        </is>
      </c>
    </row>
    <row r="244">
      <c r="A244" t="n">
        <v>66590</v>
      </c>
      <c r="C244" t="n">
        <v>122</v>
      </c>
      <c r="D244" t="inlineStr">
        <is>
          <t>Arcos</t>
        </is>
      </c>
      <c r="E244" t="inlineStr">
        <is>
          <t>PSS - CENTRAL DA LIMPEZA LTDA</t>
        </is>
      </c>
      <c r="F244" t="n">
        <v>818.66</v>
      </c>
      <c r="G244" s="29" t="n">
        <v>45505</v>
      </c>
      <c r="H244" s="29" t="n">
        <v>45504</v>
      </c>
      <c r="I244" s="29" t="n">
        <v>45504</v>
      </c>
      <c r="J244" s="29" t="n">
        <v>45491</v>
      </c>
      <c r="K244" s="29" t="n">
        <v>45497</v>
      </c>
      <c r="L244" t="inlineStr">
        <is>
          <t>Boleto Bancário</t>
        </is>
      </c>
      <c r="O244" t="inlineStr">
        <is>
          <t>2024-31</t>
        </is>
      </c>
      <c r="P244" t="inlineStr">
        <is>
          <t>Documentação Aprovada</t>
        </is>
      </c>
      <c r="Q244" t="inlineStr">
        <is>
          <t>Aprovado Diretoria</t>
        </is>
      </c>
      <c r="R244" t="inlineStr">
        <is>
          <t>Aprovado Caixa</t>
        </is>
      </c>
      <c r="S244" t="inlineStr">
        <is>
          <t>Pago</t>
        </is>
      </c>
    </row>
    <row r="245">
      <c r="A245" t="n">
        <v>66598</v>
      </c>
      <c r="C245" t="n">
        <v>122</v>
      </c>
      <c r="D245" t="inlineStr">
        <is>
          <t>Arcos</t>
        </is>
      </c>
      <c r="E245" t="inlineStr">
        <is>
          <t>SAMPATACADO DE GENEROS ALIMENTICIOS E BEBIDAS LTDA</t>
        </is>
      </c>
      <c r="F245" t="n">
        <v>1326.2</v>
      </c>
      <c r="G245" s="29" t="n">
        <v>45505</v>
      </c>
      <c r="H245" s="29" t="n">
        <v>45504</v>
      </c>
      <c r="I245" s="29" t="n">
        <v>45504</v>
      </c>
      <c r="J245" s="29" t="n">
        <v>45490</v>
      </c>
      <c r="K245" s="29" t="n">
        <v>45497</v>
      </c>
      <c r="L245" t="inlineStr">
        <is>
          <t>Boleto Bancário</t>
        </is>
      </c>
      <c r="O245" t="inlineStr">
        <is>
          <t>2024-31</t>
        </is>
      </c>
      <c r="P245" t="inlineStr">
        <is>
          <t>Documentação Aprovada</t>
        </is>
      </c>
      <c r="Q245" t="inlineStr">
        <is>
          <t>Aprovado Diretoria</t>
        </is>
      </c>
      <c r="R245" t="inlineStr">
        <is>
          <t>Aprovado Caixa</t>
        </is>
      </c>
      <c r="S245" t="inlineStr">
        <is>
          <t>Pago</t>
        </is>
      </c>
    </row>
    <row r="246">
      <c r="A246" t="n">
        <v>66604</v>
      </c>
      <c r="C246" t="n">
        <v>122</v>
      </c>
      <c r="D246" t="inlineStr">
        <is>
          <t>Arcos</t>
        </is>
      </c>
      <c r="E246" t="inlineStr">
        <is>
          <t>WIDE STOCK COMERCIO E REPRESENTACAO LTDA</t>
        </is>
      </c>
      <c r="F246" t="n">
        <v>216.8</v>
      </c>
      <c r="G246" s="29" t="n">
        <v>45506</v>
      </c>
      <c r="H246" s="29" t="n">
        <v>45504</v>
      </c>
      <c r="I246" s="29" t="n">
        <v>45504</v>
      </c>
      <c r="J246" s="29" t="n">
        <v>45492</v>
      </c>
      <c r="K246" s="29" t="n">
        <v>45497</v>
      </c>
      <c r="L246" t="inlineStr">
        <is>
          <t>Boleto Bancário</t>
        </is>
      </c>
      <c r="O246" t="inlineStr">
        <is>
          <t>2024-31</t>
        </is>
      </c>
      <c r="P246" t="inlineStr">
        <is>
          <t>Documentação Aprovada</t>
        </is>
      </c>
      <c r="Q246" t="inlineStr">
        <is>
          <t>Aprovado Diretoria</t>
        </is>
      </c>
      <c r="R246" t="inlineStr">
        <is>
          <t>Aprovado Caixa</t>
        </is>
      </c>
      <c r="S246" t="inlineStr">
        <is>
          <t>Pago</t>
        </is>
      </c>
    </row>
    <row r="247">
      <c r="A247" t="n">
        <v>66682</v>
      </c>
      <c r="C247" t="n">
        <v>122</v>
      </c>
      <c r="D247" t="inlineStr">
        <is>
          <t>Arcos</t>
        </is>
      </c>
      <c r="E247" t="inlineStr">
        <is>
          <t>PORCO FELIZ COM DE CARNES LTDA</t>
        </is>
      </c>
      <c r="F247" t="n">
        <v>1858.52</v>
      </c>
      <c r="G247" s="29" t="n">
        <v>45508</v>
      </c>
      <c r="H247" s="29" t="n">
        <v>45504</v>
      </c>
      <c r="I247" s="29" t="n">
        <v>45504</v>
      </c>
      <c r="J247" s="29" t="n">
        <v>45496</v>
      </c>
      <c r="K247" s="29" t="n">
        <v>45498</v>
      </c>
      <c r="L247" t="inlineStr">
        <is>
          <t>Boleto Bancário</t>
        </is>
      </c>
      <c r="O247" t="inlineStr">
        <is>
          <t>2024-31</t>
        </is>
      </c>
      <c r="P247" t="inlineStr">
        <is>
          <t>Documentação Aprovada</t>
        </is>
      </c>
      <c r="Q247" t="inlineStr">
        <is>
          <t>Aprovado Diretoria</t>
        </is>
      </c>
      <c r="R247" t="inlineStr">
        <is>
          <t>Aprovado Caixa</t>
        </is>
      </c>
      <c r="S247" t="inlineStr">
        <is>
          <t>Pago</t>
        </is>
      </c>
    </row>
    <row r="248">
      <c r="A248" t="n">
        <v>67432</v>
      </c>
      <c r="C248" t="n">
        <v>122</v>
      </c>
      <c r="D248" t="inlineStr">
        <is>
          <t>Arcos</t>
        </is>
      </c>
      <c r="E248" t="inlineStr">
        <is>
          <t>CSLL</t>
        </is>
      </c>
      <c r="F248" t="n">
        <v>193.36</v>
      </c>
      <c r="G248" s="29" t="n">
        <v>45504</v>
      </c>
      <c r="H248" s="29" t="n"/>
      <c r="I248" s="29" t="n">
        <v>45504</v>
      </c>
      <c r="J248" s="29" t="n">
        <v>45473</v>
      </c>
      <c r="K248" s="29" t="n">
        <v>45502</v>
      </c>
      <c r="L248" t="inlineStr">
        <is>
          <t>Boleto Bancário</t>
        </is>
      </c>
      <c r="M248" t="inlineStr">
        <is>
          <t>IMPOSTOS/ TRIBUTOS</t>
        </is>
      </c>
      <c r="N248" t="inlineStr">
        <is>
          <t>CSLL</t>
        </is>
      </c>
      <c r="O248" t="inlineStr">
        <is>
          <t>2024-31</t>
        </is>
      </c>
      <c r="P248" t="inlineStr">
        <is>
          <t>Documentação Aprovada</t>
        </is>
      </c>
      <c r="Q248" t="inlineStr">
        <is>
          <t>Aprovado Diretoria</t>
        </is>
      </c>
      <c r="R248" t="inlineStr">
        <is>
          <t>Aprovado Caixa</t>
        </is>
      </c>
      <c r="S248" t="inlineStr">
        <is>
          <t>Pago</t>
        </is>
      </c>
    </row>
    <row r="249">
      <c r="A249" t="n">
        <v>58513</v>
      </c>
      <c r="C249" t="n">
        <v>122</v>
      </c>
      <c r="D249" t="inlineStr">
        <is>
          <t>Arcos</t>
        </is>
      </c>
      <c r="E249" t="inlineStr">
        <is>
          <t>ESTAFF SOLUCOES TECNOLOGICAS DE AGENCIAMENTO LTDA</t>
        </is>
      </c>
      <c r="F249" t="n">
        <v>17105</v>
      </c>
      <c r="G249" s="29" t="n">
        <v>45504</v>
      </c>
      <c r="H249" s="29" t="n">
        <v>45502</v>
      </c>
      <c r="I249" s="29" t="n">
        <v>45504</v>
      </c>
      <c r="J249" s="29" t="n">
        <v>45504</v>
      </c>
      <c r="K249" s="29" t="n"/>
      <c r="L249" t="inlineStr">
        <is>
          <t>Boleto Bancário</t>
        </is>
      </c>
      <c r="M249" t="inlineStr">
        <is>
          <t>MAO DE OBRA FIXA/ TEMPORARIOS</t>
        </is>
      </c>
      <c r="N249" t="inlineStr">
        <is>
          <t>MÃO DE OBRA EXTRA</t>
        </is>
      </c>
      <c r="O249" t="inlineStr">
        <is>
          <t>2024-31</t>
        </is>
      </c>
      <c r="P249" t="inlineStr">
        <is>
          <t>Documentação Aprovada</t>
        </is>
      </c>
      <c r="Q249" t="inlineStr">
        <is>
          <t>Aprovado Diretoria</t>
        </is>
      </c>
      <c r="R249" t="inlineStr">
        <is>
          <t>Aprovado Caixa</t>
        </is>
      </c>
      <c r="S249" t="inlineStr">
        <is>
          <t>Pago</t>
        </is>
      </c>
    </row>
    <row r="250">
      <c r="A250" t="n">
        <v>67754</v>
      </c>
      <c r="C250" t="n">
        <v>122</v>
      </c>
      <c r="D250" t="inlineStr">
        <is>
          <t>Arcos</t>
        </is>
      </c>
      <c r="E250" t="inlineStr">
        <is>
          <t>BATALHA FABRICA DE PAES LTDA</t>
        </is>
      </c>
      <c r="F250" t="n">
        <v>864.9</v>
      </c>
      <c r="G250" s="29" t="n">
        <v>45503</v>
      </c>
      <c r="H250" s="29" t="n"/>
      <c r="I250" s="29" t="n">
        <v>45503</v>
      </c>
      <c r="J250" s="29" t="n">
        <v>45503</v>
      </c>
      <c r="K250" s="29" t="n">
        <v>45503</v>
      </c>
      <c r="L250" t="inlineStr">
        <is>
          <t>Transferência Bancária ou Pix</t>
        </is>
      </c>
      <c r="M250" t="inlineStr">
        <is>
          <t>INSUMOS</t>
        </is>
      </c>
      <c r="N250" t="inlineStr">
        <is>
          <t>ALIMENTOS</t>
        </is>
      </c>
      <c r="O250" t="inlineStr">
        <is>
          <t>2024-31</t>
        </is>
      </c>
      <c r="P250" t="inlineStr">
        <is>
          <t>Documentação Aprovada</t>
        </is>
      </c>
      <c r="Q250" t="inlineStr">
        <is>
          <t>Aprovado Diretoria</t>
        </is>
      </c>
      <c r="R250" t="inlineStr">
        <is>
          <t>Aprovado Caixa</t>
        </is>
      </c>
      <c r="S250" t="inlineStr">
        <is>
          <t>Pago</t>
        </is>
      </c>
    </row>
    <row r="251">
      <c r="A251" t="n">
        <v>67837</v>
      </c>
      <c r="C251" t="n">
        <v>122</v>
      </c>
      <c r="D251" t="inlineStr">
        <is>
          <t>Arcos</t>
        </is>
      </c>
      <c r="E251" t="inlineStr">
        <is>
          <t>BANCO DO BRASIL SA</t>
        </is>
      </c>
      <c r="F251" t="n">
        <v>30</v>
      </c>
      <c r="G251" s="29" t="n">
        <v>45503</v>
      </c>
      <c r="H251" s="29" t="n"/>
      <c r="I251" s="29" t="n">
        <v>45503</v>
      </c>
      <c r="J251" s="29" t="n">
        <v>45503</v>
      </c>
      <c r="K251" s="29" t="n">
        <v>45504</v>
      </c>
      <c r="L251" t="inlineStr">
        <is>
          <t>Encontro de Contas</t>
        </is>
      </c>
      <c r="M251" t="inlineStr">
        <is>
          <t>DESPESAS BANCARIAS</t>
        </is>
      </c>
      <c r="N251" t="inlineStr">
        <is>
          <t>TARIFAS BANCARIAS</t>
        </is>
      </c>
      <c r="O251" t="inlineStr">
        <is>
          <t>2024-31</t>
        </is>
      </c>
      <c r="S251" t="inlineStr">
        <is>
          <t>Pago</t>
        </is>
      </c>
    </row>
    <row r="252">
      <c r="A252" t="n">
        <v>69501</v>
      </c>
      <c r="C252" t="n">
        <v>122</v>
      </c>
      <c r="D252" t="inlineStr">
        <is>
          <t>Arcos</t>
        </is>
      </c>
      <c r="E252" t="inlineStr">
        <is>
          <t>BATALHA FABRICA DE PAES LTDA</t>
        </is>
      </c>
      <c r="F252" t="n">
        <v>0</v>
      </c>
      <c r="G252" s="29" t="n">
        <v>45505</v>
      </c>
      <c r="H252" s="29" t="n"/>
      <c r="I252" s="29" t="n">
        <v>45503</v>
      </c>
      <c r="J252" s="29" t="n">
        <v>45505</v>
      </c>
      <c r="K252" s="29" t="n">
        <v>45512</v>
      </c>
      <c r="L252" t="inlineStr">
        <is>
          <t>Transferência Bancária ou Pix</t>
        </is>
      </c>
      <c r="O252" t="inlineStr">
        <is>
          <t>2024-31</t>
        </is>
      </c>
      <c r="P252" t="inlineStr">
        <is>
          <t>Documentação Aprovada</t>
        </is>
      </c>
      <c r="Q252" t="inlineStr">
        <is>
          <t>Aprovado Diretoria</t>
        </is>
      </c>
      <c r="R252" t="inlineStr">
        <is>
          <t>Aprovado Caixa</t>
        </is>
      </c>
      <c r="S252" t="inlineStr">
        <is>
          <t>Pago</t>
        </is>
      </c>
    </row>
    <row r="253">
      <c r="A253" t="n">
        <v>64838</v>
      </c>
      <c r="C253" t="n">
        <v>122</v>
      </c>
      <c r="D253" t="inlineStr">
        <is>
          <t>Arcos</t>
        </is>
      </c>
      <c r="E253" t="inlineStr">
        <is>
          <t>VALE TRANSPORTE</t>
        </is>
      </c>
      <c r="F253" t="n">
        <v>7552.88</v>
      </c>
      <c r="G253" s="29" t="n">
        <v>45503</v>
      </c>
      <c r="H253" s="29" t="n">
        <v>45502</v>
      </c>
      <c r="I253" s="29" t="n">
        <v>45502</v>
      </c>
      <c r="J253" s="29" t="n">
        <v>45474</v>
      </c>
      <c r="K253" s="29" t="n">
        <v>45485</v>
      </c>
      <c r="L253" t="inlineStr">
        <is>
          <t>Boleto Bancário</t>
        </is>
      </c>
      <c r="M253" t="inlineStr">
        <is>
          <t>MAO DE OBRA FIXA/ TEMPORARIOS</t>
        </is>
      </c>
      <c r="N253" t="inlineStr">
        <is>
          <t>VALE TRANSPORTE</t>
        </is>
      </c>
      <c r="O253" t="inlineStr">
        <is>
          <t>2024-31</t>
        </is>
      </c>
      <c r="P253" t="inlineStr">
        <is>
          <t>Documentação Aprovada</t>
        </is>
      </c>
      <c r="Q253" t="inlineStr">
        <is>
          <t>Aprovado Diretoria</t>
        </is>
      </c>
      <c r="R253" t="inlineStr">
        <is>
          <t>Aprovado Caixa</t>
        </is>
      </c>
      <c r="S253" t="inlineStr">
        <is>
          <t>Pago</t>
        </is>
      </c>
    </row>
    <row r="254">
      <c r="A254" t="n">
        <v>64847</v>
      </c>
      <c r="C254" t="n">
        <v>122</v>
      </c>
      <c r="D254" t="inlineStr">
        <is>
          <t>Arcos</t>
        </is>
      </c>
      <c r="E254" t="inlineStr">
        <is>
          <t>VALE TRANSPORTE</t>
        </is>
      </c>
      <c r="F254" t="n">
        <v>227.73</v>
      </c>
      <c r="G254" s="29" t="n">
        <v>45503</v>
      </c>
      <c r="H254" s="29" t="n">
        <v>45502</v>
      </c>
      <c r="I254" s="29" t="n">
        <v>45502</v>
      </c>
      <c r="J254" s="29" t="n"/>
      <c r="K254" s="29" t="n">
        <v>45485</v>
      </c>
      <c r="L254" t="inlineStr">
        <is>
          <t>Boleto Bancário</t>
        </is>
      </c>
      <c r="M254" t="inlineStr">
        <is>
          <t>MAO DE OBRA FIXA/ TEMPORARIOS</t>
        </is>
      </c>
      <c r="N254" t="inlineStr">
        <is>
          <t>VALE TRANSPORTE</t>
        </is>
      </c>
      <c r="O254" t="inlineStr">
        <is>
          <t>2024-31</t>
        </is>
      </c>
      <c r="P254" t="inlineStr">
        <is>
          <t>Documentação Aprovada</t>
        </is>
      </c>
      <c r="Q254" t="inlineStr">
        <is>
          <t>Aprovado Diretoria</t>
        </is>
      </c>
      <c r="R254" t="inlineStr">
        <is>
          <t>Aprovado Caixa</t>
        </is>
      </c>
      <c r="S254" t="inlineStr">
        <is>
          <t>Pago</t>
        </is>
      </c>
    </row>
    <row r="255">
      <c r="A255" t="n">
        <v>65224</v>
      </c>
      <c r="C255" t="n">
        <v>122</v>
      </c>
      <c r="D255" t="inlineStr">
        <is>
          <t>Arcos</t>
        </is>
      </c>
      <c r="E255" t="inlineStr">
        <is>
          <t>PROAUTO INDUSTRIA QUIMICA EIRELI</t>
        </is>
      </c>
      <c r="F255" t="n">
        <v>1830.52</v>
      </c>
      <c r="G255" s="29" t="n">
        <v>45504</v>
      </c>
      <c r="H255" s="29" t="n">
        <v>45502</v>
      </c>
      <c r="I255" s="29" t="n">
        <v>45502</v>
      </c>
      <c r="J255" s="29" t="n">
        <v>45483</v>
      </c>
      <c r="K255" s="29" t="n">
        <v>45489</v>
      </c>
      <c r="L255" t="inlineStr">
        <is>
          <t>Boleto Bancário</t>
        </is>
      </c>
      <c r="O255" t="inlineStr">
        <is>
          <t>2024-31</t>
        </is>
      </c>
      <c r="P255" t="inlineStr">
        <is>
          <t>Documentação Aprovada</t>
        </is>
      </c>
      <c r="Q255" t="inlineStr">
        <is>
          <t>Aprovado Diretoria</t>
        </is>
      </c>
      <c r="R255" t="inlineStr">
        <is>
          <t>Aprovado Caixa</t>
        </is>
      </c>
      <c r="S255" t="inlineStr">
        <is>
          <t>Pago</t>
        </is>
      </c>
    </row>
    <row r="256">
      <c r="A256" t="n">
        <v>65235</v>
      </c>
      <c r="C256" t="n">
        <v>122</v>
      </c>
      <c r="D256" t="inlineStr">
        <is>
          <t>Arcos</t>
        </is>
      </c>
      <c r="E256" t="inlineStr">
        <is>
          <t>ERVAS FINAS HORTICULTURA LTDA</t>
        </is>
      </c>
      <c r="F256" t="n">
        <v>997</v>
      </c>
      <c r="G256" s="29" t="n">
        <v>45504</v>
      </c>
      <c r="H256" s="29" t="n">
        <v>45502</v>
      </c>
      <c r="I256" s="29" t="n">
        <v>45502</v>
      </c>
      <c r="J256" s="29" t="n">
        <v>45483</v>
      </c>
      <c r="K256" s="29" t="n">
        <v>45489</v>
      </c>
      <c r="L256" t="inlineStr">
        <is>
          <t>Boleto Bancário</t>
        </is>
      </c>
      <c r="O256" t="inlineStr">
        <is>
          <t>2024-31</t>
        </is>
      </c>
      <c r="P256" t="inlineStr">
        <is>
          <t>Documentação Aprovada</t>
        </is>
      </c>
      <c r="Q256" t="inlineStr">
        <is>
          <t>Aprovado Diretoria</t>
        </is>
      </c>
      <c r="R256" t="inlineStr">
        <is>
          <t>Aprovado Caixa</t>
        </is>
      </c>
      <c r="S256" t="inlineStr">
        <is>
          <t>Pago</t>
        </is>
      </c>
    </row>
    <row r="257">
      <c r="A257" t="n">
        <v>65277</v>
      </c>
      <c r="C257" t="n">
        <v>122</v>
      </c>
      <c r="D257" t="inlineStr">
        <is>
          <t>Arcos</t>
        </is>
      </c>
      <c r="E257" t="inlineStr">
        <is>
          <t>EAU DISTRIB. DE AGUA MINERAL EIRELI - EP</t>
        </is>
      </c>
      <c r="F257" t="n">
        <v>149.1</v>
      </c>
      <c r="G257" s="29" t="n">
        <v>45504</v>
      </c>
      <c r="H257" s="29" t="n">
        <v>45502</v>
      </c>
      <c r="I257" s="29" t="n">
        <v>45502</v>
      </c>
      <c r="J257" s="29" t="n">
        <v>45481</v>
      </c>
      <c r="K257" s="29" t="n">
        <v>45489</v>
      </c>
      <c r="L257" t="inlineStr">
        <is>
          <t>Boleto Bancário</t>
        </is>
      </c>
      <c r="O257" t="inlineStr">
        <is>
          <t>2024-31</t>
        </is>
      </c>
      <c r="P257" t="inlineStr">
        <is>
          <t>Documentação Aprovada</t>
        </is>
      </c>
      <c r="Q257" t="inlineStr">
        <is>
          <t>Aprovado Diretoria</t>
        </is>
      </c>
      <c r="R257" t="inlineStr">
        <is>
          <t>Aprovado Caixa</t>
        </is>
      </c>
      <c r="S257" t="inlineStr">
        <is>
          <t>Pago</t>
        </is>
      </c>
    </row>
    <row r="258">
      <c r="A258" t="n">
        <v>65303</v>
      </c>
      <c r="C258" t="n">
        <v>122</v>
      </c>
      <c r="D258" t="inlineStr">
        <is>
          <t>Arcos</t>
        </is>
      </c>
      <c r="E258" t="inlineStr">
        <is>
          <t>CG FOODS DISTRIB. DE ALIMENTOS LTDA</t>
        </is>
      </c>
      <c r="F258" t="n">
        <v>718.9</v>
      </c>
      <c r="G258" s="29" t="n">
        <v>45502</v>
      </c>
      <c r="H258" s="29" t="n">
        <v>45502</v>
      </c>
      <c r="I258" s="29" t="n">
        <v>45502</v>
      </c>
      <c r="J258" s="29" t="n">
        <v>45483</v>
      </c>
      <c r="K258" s="29" t="n">
        <v>45489</v>
      </c>
      <c r="L258" t="inlineStr">
        <is>
          <t>Boleto Bancário</t>
        </is>
      </c>
      <c r="O258" t="inlineStr">
        <is>
          <t>2024-31</t>
        </is>
      </c>
      <c r="P258" t="inlineStr">
        <is>
          <t>Documentação Aprovada</t>
        </is>
      </c>
      <c r="Q258" t="inlineStr">
        <is>
          <t>Aprovado Diretoria</t>
        </is>
      </c>
      <c r="R258" t="inlineStr">
        <is>
          <t>Aprovado Caixa</t>
        </is>
      </c>
      <c r="S258" t="inlineStr">
        <is>
          <t>Pago</t>
        </is>
      </c>
    </row>
    <row r="259">
      <c r="A259" t="n">
        <v>65470</v>
      </c>
      <c r="C259" t="n">
        <v>122</v>
      </c>
      <c r="D259" t="inlineStr">
        <is>
          <t>Arcos</t>
        </is>
      </c>
      <c r="E259" t="inlineStr">
        <is>
          <t>HELKER JOSE TROLEZI BRAGA 07462518660</t>
        </is>
      </c>
      <c r="F259" t="n">
        <v>1820.3</v>
      </c>
      <c r="G259" s="29" t="n">
        <v>45503</v>
      </c>
      <c r="H259" s="29" t="n">
        <v>45502</v>
      </c>
      <c r="I259" s="29" t="n">
        <v>45502</v>
      </c>
      <c r="J259" s="29" t="n">
        <v>45489</v>
      </c>
      <c r="K259" s="29" t="n">
        <v>45490</v>
      </c>
      <c r="L259" t="inlineStr">
        <is>
          <t>Transferência Bancária ou Pix</t>
        </is>
      </c>
      <c r="M259" t="inlineStr">
        <is>
          <t>CUSTOS COM MARKETING</t>
        </is>
      </c>
      <c r="N259" t="inlineStr">
        <is>
          <t xml:space="preserve"> MAT DE PROPAGANDA/ FER DE MKT</t>
        </is>
      </c>
      <c r="O259" t="inlineStr">
        <is>
          <t>2024-31</t>
        </is>
      </c>
      <c r="P259" t="inlineStr">
        <is>
          <t>Documentação Aprovada</t>
        </is>
      </c>
      <c r="Q259" t="inlineStr">
        <is>
          <t>Aprovado Diretoria</t>
        </is>
      </c>
      <c r="R259" t="inlineStr">
        <is>
          <t>Aprovado Caixa</t>
        </is>
      </c>
      <c r="S259" t="inlineStr">
        <is>
          <t>Pago</t>
        </is>
      </c>
    </row>
    <row r="260">
      <c r="A260" t="n">
        <v>65532</v>
      </c>
      <c r="C260" t="n">
        <v>122</v>
      </c>
      <c r="D260" t="inlineStr">
        <is>
          <t>Arcos</t>
        </is>
      </c>
      <c r="E260" t="inlineStr">
        <is>
          <t xml:space="preserve">FELIPE PAES SEABRA </t>
        </is>
      </c>
      <c r="F260" t="n">
        <v>650</v>
      </c>
      <c r="G260" s="29" t="n">
        <v>45503</v>
      </c>
      <c r="H260" s="29" t="n">
        <v>45502</v>
      </c>
      <c r="I260" s="29" t="n">
        <v>45502</v>
      </c>
      <c r="J260" s="29" t="n">
        <v>45488</v>
      </c>
      <c r="K260" s="29" t="n">
        <v>45490</v>
      </c>
      <c r="L260" t="inlineStr">
        <is>
          <t>Transferência Bancária ou Pix</t>
        </is>
      </c>
      <c r="M260" t="inlineStr">
        <is>
          <t>DESPESAS DE PATROCINIO</t>
        </is>
      </c>
      <c r="N260" t="inlineStr">
        <is>
          <t>DESPESAS DE PATROCINIO</t>
        </is>
      </c>
      <c r="O260" t="inlineStr">
        <is>
          <t>2024-31</t>
        </is>
      </c>
      <c r="P260" t="inlineStr">
        <is>
          <t>Documentação Aprovada</t>
        </is>
      </c>
      <c r="Q260" t="inlineStr">
        <is>
          <t>Aprovado Diretoria</t>
        </is>
      </c>
      <c r="R260" t="inlineStr">
        <is>
          <t>Aprovado Caixa</t>
        </is>
      </c>
      <c r="S260" t="inlineStr">
        <is>
          <t>Pago</t>
        </is>
      </c>
    </row>
    <row r="261">
      <c r="A261" t="n">
        <v>65687</v>
      </c>
      <c r="C261" t="n">
        <v>122</v>
      </c>
      <c r="D261" t="inlineStr">
        <is>
          <t>Arcos</t>
        </is>
      </c>
      <c r="E261" t="inlineStr">
        <is>
          <t xml:space="preserve">MINISTERIO DA FAZENDA </t>
        </is>
      </c>
      <c r="F261" t="n">
        <v>14345.78</v>
      </c>
      <c r="G261" s="29" t="n">
        <v>45504</v>
      </c>
      <c r="H261" s="29" t="n">
        <v>45502</v>
      </c>
      <c r="I261" s="29" t="n">
        <v>45502</v>
      </c>
      <c r="J261" s="29" t="n">
        <v>45491</v>
      </c>
      <c r="K261" s="29" t="n">
        <v>45491</v>
      </c>
      <c r="L261" t="inlineStr">
        <is>
          <t>Boleto Bancário</t>
        </is>
      </c>
      <c r="M261" t="inlineStr">
        <is>
          <t>IMPOSTOS/ TRIBUTOS</t>
        </is>
      </c>
      <c r="N261" t="inlineStr">
        <is>
          <t>PERSE</t>
        </is>
      </c>
      <c r="O261" t="inlineStr">
        <is>
          <t>2024-31</t>
        </is>
      </c>
      <c r="P261" t="inlineStr">
        <is>
          <t>Documentação Aprovada</t>
        </is>
      </c>
      <c r="Q261" t="inlineStr">
        <is>
          <t>Aprovado Diretoria</t>
        </is>
      </c>
      <c r="R261" t="inlineStr">
        <is>
          <t>Aprovado Caixa</t>
        </is>
      </c>
      <c r="S261" t="inlineStr">
        <is>
          <t>Pago</t>
        </is>
      </c>
    </row>
    <row r="262">
      <c r="A262" t="n">
        <v>65968</v>
      </c>
      <c r="C262" t="n">
        <v>122</v>
      </c>
      <c r="D262" t="inlineStr">
        <is>
          <t>Arcos</t>
        </is>
      </c>
      <c r="E262" t="inlineStr">
        <is>
          <t>MURILLO S- DUARTE COMERCIAL LTDA</t>
        </is>
      </c>
      <c r="F262" t="n">
        <v>454.78</v>
      </c>
      <c r="G262" s="29" t="n">
        <v>45502</v>
      </c>
      <c r="H262" s="29" t="n">
        <v>45502</v>
      </c>
      <c r="I262" s="29" t="n">
        <v>45502</v>
      </c>
      <c r="J262" s="29" t="n">
        <v>45490</v>
      </c>
      <c r="K262" s="29" t="n">
        <v>45492</v>
      </c>
      <c r="L262" t="inlineStr">
        <is>
          <t>Boleto Bancário</t>
        </is>
      </c>
      <c r="O262" t="inlineStr">
        <is>
          <t>2024-31</t>
        </is>
      </c>
      <c r="P262" t="inlineStr">
        <is>
          <t>Documentação Aprovada</t>
        </is>
      </c>
      <c r="Q262" t="inlineStr">
        <is>
          <t>Aprovado Diretoria</t>
        </is>
      </c>
      <c r="R262" t="inlineStr">
        <is>
          <t>Aprovado Caixa</t>
        </is>
      </c>
      <c r="S262" t="inlineStr">
        <is>
          <t>Pago</t>
        </is>
      </c>
    </row>
    <row r="263">
      <c r="A263" t="n">
        <v>65977</v>
      </c>
      <c r="C263" t="n">
        <v>122</v>
      </c>
      <c r="D263" t="inlineStr">
        <is>
          <t>Arcos</t>
        </is>
      </c>
      <c r="E263" t="inlineStr">
        <is>
          <t>CEPEL COMERCIO DE PAPEIS E EMBALAGENS EIRELI</t>
        </is>
      </c>
      <c r="F263" t="n">
        <v>296.24</v>
      </c>
      <c r="G263" s="29" t="n">
        <v>45504</v>
      </c>
      <c r="H263" s="29" t="n">
        <v>45502</v>
      </c>
      <c r="I263" s="29" t="n">
        <v>45502</v>
      </c>
      <c r="J263" s="29" t="n">
        <v>45489</v>
      </c>
      <c r="K263" s="29" t="n">
        <v>45492</v>
      </c>
      <c r="L263" t="inlineStr">
        <is>
          <t>Boleto Bancário</t>
        </is>
      </c>
      <c r="O263" t="inlineStr">
        <is>
          <t>2024-31</t>
        </is>
      </c>
      <c r="P263" t="inlineStr">
        <is>
          <t>Documentação Aprovada</t>
        </is>
      </c>
      <c r="Q263" t="inlineStr">
        <is>
          <t>Aprovado Diretoria</t>
        </is>
      </c>
      <c r="R263" t="inlineStr">
        <is>
          <t>Aprovado Caixa</t>
        </is>
      </c>
      <c r="S263" t="inlineStr">
        <is>
          <t>Pago</t>
        </is>
      </c>
    </row>
    <row r="264">
      <c r="A264" t="n">
        <v>65981</v>
      </c>
      <c r="C264" t="n">
        <v>122</v>
      </c>
      <c r="D264" t="inlineStr">
        <is>
          <t>Arcos</t>
        </is>
      </c>
      <c r="E264" t="inlineStr">
        <is>
          <t>HIDEL MERCEARIA LTDA ME</t>
        </is>
      </c>
      <c r="F264" t="n">
        <v>1036</v>
      </c>
      <c r="G264" s="29" t="n">
        <v>45503</v>
      </c>
      <c r="H264" s="29" t="n">
        <v>45502</v>
      </c>
      <c r="I264" s="29" t="n">
        <v>45502</v>
      </c>
      <c r="J264" s="29" t="n">
        <v>45489</v>
      </c>
      <c r="K264" s="29" t="n">
        <v>45492</v>
      </c>
      <c r="L264" t="inlineStr">
        <is>
          <t>Boleto Bancário</t>
        </is>
      </c>
      <c r="O264" t="inlineStr">
        <is>
          <t>2024-31</t>
        </is>
      </c>
      <c r="P264" t="inlineStr">
        <is>
          <t>Documentação Aprovada</t>
        </is>
      </c>
      <c r="Q264" t="inlineStr">
        <is>
          <t>Aprovado Diretoria</t>
        </is>
      </c>
      <c r="R264" t="inlineStr">
        <is>
          <t>Aprovado Caixa</t>
        </is>
      </c>
      <c r="S264" t="inlineStr">
        <is>
          <t>Pago</t>
        </is>
      </c>
    </row>
    <row r="265">
      <c r="A265" t="n">
        <v>65983</v>
      </c>
      <c r="C265" t="n">
        <v>122</v>
      </c>
      <c r="D265" t="inlineStr">
        <is>
          <t>Arcos</t>
        </is>
      </c>
      <c r="E265" t="inlineStr">
        <is>
          <t>WIDE STOCK COMERCIO E REPRESENTACAO LTDA</t>
        </is>
      </c>
      <c r="F265" t="n">
        <v>1142.7</v>
      </c>
      <c r="G265" s="29" t="n">
        <v>45503</v>
      </c>
      <c r="H265" s="29" t="n">
        <v>45502</v>
      </c>
      <c r="I265" s="29" t="n">
        <v>45502</v>
      </c>
      <c r="J265" s="29" t="n">
        <v>45489</v>
      </c>
      <c r="K265" s="29" t="n">
        <v>45492</v>
      </c>
      <c r="L265" t="inlineStr">
        <is>
          <t>Boleto Bancário</t>
        </is>
      </c>
      <c r="O265" t="inlineStr">
        <is>
          <t>2024-31</t>
        </is>
      </c>
      <c r="P265" t="inlineStr">
        <is>
          <t>Documentação Aprovada</t>
        </is>
      </c>
      <c r="Q265" t="inlineStr">
        <is>
          <t>Aprovado Diretoria</t>
        </is>
      </c>
      <c r="R265" t="inlineStr">
        <is>
          <t>Aprovado Caixa</t>
        </is>
      </c>
      <c r="S265" t="inlineStr">
        <is>
          <t>Pago</t>
        </is>
      </c>
    </row>
    <row r="266">
      <c r="A266" t="n">
        <v>65984</v>
      </c>
      <c r="C266" t="n">
        <v>122</v>
      </c>
      <c r="D266" t="inlineStr">
        <is>
          <t>Arcos</t>
        </is>
      </c>
      <c r="E266" t="inlineStr">
        <is>
          <t>T F CIUFF HORTIFRUTI LTDA</t>
        </is>
      </c>
      <c r="F266" t="n">
        <v>1473.28</v>
      </c>
      <c r="G266" s="29" t="n">
        <v>45502</v>
      </c>
      <c r="H266" s="29" t="n">
        <v>45502</v>
      </c>
      <c r="I266" s="29" t="n">
        <v>45502</v>
      </c>
      <c r="J266" s="29" t="n">
        <v>45485</v>
      </c>
      <c r="K266" s="29" t="n">
        <v>45492</v>
      </c>
      <c r="L266" t="inlineStr">
        <is>
          <t>Boleto Bancário</t>
        </is>
      </c>
      <c r="O266" t="inlineStr">
        <is>
          <t>2024-31</t>
        </is>
      </c>
      <c r="P266" t="inlineStr">
        <is>
          <t>Documentação Aprovada</t>
        </is>
      </c>
      <c r="Q266" t="inlineStr">
        <is>
          <t>Aprovado Diretoria</t>
        </is>
      </c>
      <c r="R266" t="inlineStr">
        <is>
          <t>Aprovado Caixa</t>
        </is>
      </c>
      <c r="S266" t="inlineStr">
        <is>
          <t>Pago</t>
        </is>
      </c>
    </row>
    <row r="267">
      <c r="A267" t="n">
        <v>65986</v>
      </c>
      <c r="C267" t="n">
        <v>122</v>
      </c>
      <c r="D267" t="inlineStr">
        <is>
          <t>Arcos</t>
        </is>
      </c>
      <c r="E267" t="inlineStr">
        <is>
          <t>JUNDIA FOODS DISTRIBUIDORA DE PRODUTOA ALIMENTICIOS LTDA</t>
        </is>
      </c>
      <c r="F267" t="n">
        <v>783.36</v>
      </c>
      <c r="G267" s="29" t="n">
        <v>45503</v>
      </c>
      <c r="H267" s="29" t="n">
        <v>45502</v>
      </c>
      <c r="I267" s="29" t="n">
        <v>45502</v>
      </c>
      <c r="J267" s="29" t="n">
        <v>45489</v>
      </c>
      <c r="K267" s="29" t="n">
        <v>45492</v>
      </c>
      <c r="L267" t="inlineStr">
        <is>
          <t>Boleto Bancário</t>
        </is>
      </c>
      <c r="O267" t="inlineStr">
        <is>
          <t>2024-31</t>
        </is>
      </c>
      <c r="P267" t="inlineStr">
        <is>
          <t>Documentação Aprovada</t>
        </is>
      </c>
      <c r="Q267" t="inlineStr">
        <is>
          <t>Aprovado Diretoria</t>
        </is>
      </c>
      <c r="R267" t="inlineStr">
        <is>
          <t>Aprovado Caixa</t>
        </is>
      </c>
      <c r="S267" t="inlineStr">
        <is>
          <t>Pago</t>
        </is>
      </c>
    </row>
    <row r="268">
      <c r="A268" t="n">
        <v>65994</v>
      </c>
      <c r="C268" t="n">
        <v>122</v>
      </c>
      <c r="D268" t="inlineStr">
        <is>
          <t>Arcos</t>
        </is>
      </c>
      <c r="E268" t="inlineStr">
        <is>
          <t>BB DISTRIBUIDORA DE CARNES LTDA</t>
        </is>
      </c>
      <c r="F268" t="n">
        <v>2324.6</v>
      </c>
      <c r="G268" s="29" t="n">
        <v>45504</v>
      </c>
      <c r="H268" s="29" t="n">
        <v>45502</v>
      </c>
      <c r="I268" s="29" t="n">
        <v>45502</v>
      </c>
      <c r="J268" s="29" t="n">
        <v>45490</v>
      </c>
      <c r="K268" s="29" t="n">
        <v>45492</v>
      </c>
      <c r="L268" t="inlineStr">
        <is>
          <t>Boleto Bancário</t>
        </is>
      </c>
      <c r="O268" t="inlineStr">
        <is>
          <t>2024-31</t>
        </is>
      </c>
      <c r="P268" t="inlineStr">
        <is>
          <t>Documentação Aprovada</t>
        </is>
      </c>
      <c r="Q268" t="inlineStr">
        <is>
          <t>Aprovado Diretoria</t>
        </is>
      </c>
      <c r="R268" t="inlineStr">
        <is>
          <t>Aprovado Caixa</t>
        </is>
      </c>
      <c r="S268" t="inlineStr">
        <is>
          <t>Pago</t>
        </is>
      </c>
    </row>
    <row r="269">
      <c r="A269" t="n">
        <v>65995</v>
      </c>
      <c r="C269" t="n">
        <v>122</v>
      </c>
      <c r="D269" t="inlineStr">
        <is>
          <t>Arcos</t>
        </is>
      </c>
      <c r="E269" t="inlineStr">
        <is>
          <t>PORCO FELIZ COM DE CARNES LTDA</t>
        </is>
      </c>
      <c r="F269" t="n">
        <v>576.6</v>
      </c>
      <c r="G269" s="29" t="n">
        <v>45503</v>
      </c>
      <c r="H269" s="29" t="n">
        <v>45502</v>
      </c>
      <c r="I269" s="29" t="n">
        <v>45502</v>
      </c>
      <c r="J269" s="29" t="n">
        <v>45491</v>
      </c>
      <c r="K269" s="29" t="n">
        <v>45492</v>
      </c>
      <c r="L269" t="inlineStr">
        <is>
          <t>Boleto Bancário</t>
        </is>
      </c>
      <c r="O269" t="inlineStr">
        <is>
          <t>2024-31</t>
        </is>
      </c>
      <c r="P269" t="inlineStr">
        <is>
          <t>Documentação Aprovada</t>
        </is>
      </c>
      <c r="Q269" t="inlineStr">
        <is>
          <t>Aprovado Diretoria</t>
        </is>
      </c>
      <c r="R269" t="inlineStr">
        <is>
          <t>Aprovado Caixa</t>
        </is>
      </c>
      <c r="S269" t="inlineStr">
        <is>
          <t>Pago</t>
        </is>
      </c>
    </row>
    <row r="270">
      <c r="A270" t="n">
        <v>65996</v>
      </c>
      <c r="C270" t="n">
        <v>122</v>
      </c>
      <c r="D270" t="inlineStr">
        <is>
          <t>Arcos</t>
        </is>
      </c>
      <c r="E270" t="inlineStr">
        <is>
          <t>ARTE GELATI SORVETES LTDA</t>
        </is>
      </c>
      <c r="F270" t="n">
        <v>650.38</v>
      </c>
      <c r="G270" s="29" t="n">
        <v>45504</v>
      </c>
      <c r="H270" s="29" t="n">
        <v>45502</v>
      </c>
      <c r="I270" s="29" t="n">
        <v>45502</v>
      </c>
      <c r="J270" s="29" t="n">
        <v>45490</v>
      </c>
      <c r="K270" s="29" t="n">
        <v>45492</v>
      </c>
      <c r="L270" t="inlineStr">
        <is>
          <t>Boleto Bancário</t>
        </is>
      </c>
      <c r="O270" t="inlineStr">
        <is>
          <t>2024-31</t>
        </is>
      </c>
      <c r="P270" t="inlineStr">
        <is>
          <t>Documentação Aprovada</t>
        </is>
      </c>
      <c r="Q270" t="inlineStr">
        <is>
          <t>Aprovado Diretoria</t>
        </is>
      </c>
      <c r="R270" t="inlineStr">
        <is>
          <t>Aprovado Caixa</t>
        </is>
      </c>
      <c r="S270" t="inlineStr">
        <is>
          <t>Pago</t>
        </is>
      </c>
    </row>
    <row r="271">
      <c r="A271" t="n">
        <v>66001</v>
      </c>
      <c r="C271" t="n">
        <v>122</v>
      </c>
      <c r="D271" t="inlineStr">
        <is>
          <t>Arcos</t>
        </is>
      </c>
      <c r="E271" t="inlineStr">
        <is>
          <t>T F CIUFF HORTIFRUTI LTDA</t>
        </is>
      </c>
      <c r="F271" t="n">
        <v>2239.45</v>
      </c>
      <c r="G271" s="29" t="n">
        <v>45504</v>
      </c>
      <c r="H271" s="29" t="n">
        <v>45502</v>
      </c>
      <c r="I271" s="29" t="n">
        <v>45502</v>
      </c>
      <c r="J271" s="29" t="n">
        <v>45489</v>
      </c>
      <c r="K271" s="29" t="n">
        <v>45492</v>
      </c>
      <c r="L271" t="inlineStr">
        <is>
          <t>Boleto Bancário</t>
        </is>
      </c>
      <c r="O271" t="inlineStr">
        <is>
          <t>2024-31</t>
        </is>
      </c>
      <c r="P271" t="inlineStr">
        <is>
          <t>Documentação Aprovada</t>
        </is>
      </c>
      <c r="Q271" t="inlineStr">
        <is>
          <t>Aprovado Diretoria</t>
        </is>
      </c>
      <c r="R271" t="inlineStr">
        <is>
          <t>Aprovado Caixa</t>
        </is>
      </c>
      <c r="S271" t="inlineStr">
        <is>
          <t>Pago</t>
        </is>
      </c>
    </row>
    <row r="272">
      <c r="A272" t="n">
        <v>66003</v>
      </c>
      <c r="C272" t="n">
        <v>122</v>
      </c>
      <c r="D272" t="inlineStr">
        <is>
          <t>Arcos</t>
        </is>
      </c>
      <c r="E272" t="inlineStr">
        <is>
          <t>BB DISTRIBUIDORA DE CARNES LTDA</t>
        </is>
      </c>
      <c r="F272" t="n">
        <v>4190.98</v>
      </c>
      <c r="G272" s="29" t="n">
        <v>45502</v>
      </c>
      <c r="H272" s="29" t="n">
        <v>45502</v>
      </c>
      <c r="I272" s="29" t="n">
        <v>45502</v>
      </c>
      <c r="J272" s="29" t="n">
        <v>45488</v>
      </c>
      <c r="K272" s="29" t="n">
        <v>45492</v>
      </c>
      <c r="L272" t="inlineStr">
        <is>
          <t>Boleto Bancário</t>
        </is>
      </c>
      <c r="O272" t="inlineStr">
        <is>
          <t>2024-31</t>
        </is>
      </c>
      <c r="P272" t="inlineStr">
        <is>
          <t>Documentação Aprovada</t>
        </is>
      </c>
      <c r="Q272" t="inlineStr">
        <is>
          <t>Aprovado Diretoria</t>
        </is>
      </c>
      <c r="R272" t="inlineStr">
        <is>
          <t>Aprovado Caixa</t>
        </is>
      </c>
      <c r="S272" t="inlineStr">
        <is>
          <t>Pago</t>
        </is>
      </c>
    </row>
    <row r="273">
      <c r="A273" t="n">
        <v>66009</v>
      </c>
      <c r="C273" t="n">
        <v>122</v>
      </c>
      <c r="D273" t="inlineStr">
        <is>
          <t>Arcos</t>
        </is>
      </c>
      <c r="E273" t="inlineStr">
        <is>
          <t xml:space="preserve">HORTIFRUTI DO CHEF LTDA </t>
        </is>
      </c>
      <c r="F273" t="n">
        <v>877.4</v>
      </c>
      <c r="G273" s="29" t="n">
        <v>45503</v>
      </c>
      <c r="H273" s="29" t="n">
        <v>45502</v>
      </c>
      <c r="I273" s="29" t="n">
        <v>45502</v>
      </c>
      <c r="J273" s="29" t="n">
        <v>45488</v>
      </c>
      <c r="K273" s="29" t="n">
        <v>45492</v>
      </c>
      <c r="L273" t="inlineStr">
        <is>
          <t>Boleto Bancário</t>
        </is>
      </c>
      <c r="O273" t="inlineStr">
        <is>
          <t>2024-31</t>
        </is>
      </c>
      <c r="P273" t="inlineStr">
        <is>
          <t>Documentação Aprovada</t>
        </is>
      </c>
      <c r="Q273" t="inlineStr">
        <is>
          <t>Aprovado Diretoria</t>
        </is>
      </c>
      <c r="R273" t="inlineStr">
        <is>
          <t>Aprovado Caixa</t>
        </is>
      </c>
      <c r="S273" t="inlineStr">
        <is>
          <t>Pago</t>
        </is>
      </c>
    </row>
    <row r="274">
      <c r="A274" t="n">
        <v>66591</v>
      </c>
      <c r="C274" t="n">
        <v>122</v>
      </c>
      <c r="D274" t="inlineStr">
        <is>
          <t>Arcos</t>
        </is>
      </c>
      <c r="E274" t="inlineStr">
        <is>
          <t>GOMES D ELIA EQUIP. HIGIENE LTDA - WESCO</t>
        </is>
      </c>
      <c r="F274" t="n">
        <v>374.5</v>
      </c>
      <c r="G274" s="29" t="n">
        <v>45504</v>
      </c>
      <c r="H274" s="29" t="n">
        <v>45502</v>
      </c>
      <c r="I274" s="29" t="n">
        <v>45502</v>
      </c>
      <c r="J274" s="29" t="n">
        <v>45489</v>
      </c>
      <c r="K274" s="29" t="n">
        <v>45497</v>
      </c>
      <c r="L274" t="inlineStr">
        <is>
          <t>Boleto Bancário</t>
        </is>
      </c>
      <c r="O274" t="inlineStr">
        <is>
          <t>2024-31</t>
        </is>
      </c>
      <c r="P274" t="inlineStr">
        <is>
          <t>Documentação Aprovada</t>
        </is>
      </c>
      <c r="Q274" t="inlineStr">
        <is>
          <t>Aprovado Diretoria</t>
        </is>
      </c>
      <c r="R274" t="inlineStr">
        <is>
          <t>Aprovado Caixa</t>
        </is>
      </c>
      <c r="S274" t="inlineStr">
        <is>
          <t>Pago</t>
        </is>
      </c>
    </row>
    <row r="275">
      <c r="A275" t="n">
        <v>66594</v>
      </c>
      <c r="C275" t="n">
        <v>122</v>
      </c>
      <c r="D275" t="inlineStr">
        <is>
          <t>Arcos</t>
        </is>
      </c>
      <c r="E275" t="inlineStr">
        <is>
          <t>ICE4</t>
        </is>
      </c>
      <c r="F275" t="n">
        <v>1226.4</v>
      </c>
      <c r="G275" s="29" t="n">
        <v>45503</v>
      </c>
      <c r="H275" s="29" t="n">
        <v>45502</v>
      </c>
      <c r="I275" s="29" t="n">
        <v>45502</v>
      </c>
      <c r="J275" s="29" t="n">
        <v>45488</v>
      </c>
      <c r="K275" s="29" t="n">
        <v>45497</v>
      </c>
      <c r="L275" t="inlineStr">
        <is>
          <t>Boleto Bancário</t>
        </is>
      </c>
      <c r="O275" t="inlineStr">
        <is>
          <t>2024-31</t>
        </is>
      </c>
      <c r="P275" t="inlineStr">
        <is>
          <t>Documentação Aprovada</t>
        </is>
      </c>
      <c r="Q275" t="inlineStr">
        <is>
          <t>Aprovado Diretoria</t>
        </is>
      </c>
      <c r="R275" t="inlineStr">
        <is>
          <t>Aprovado Caixa</t>
        </is>
      </c>
      <c r="S275" t="inlineStr">
        <is>
          <t>Pago</t>
        </is>
      </c>
    </row>
    <row r="276">
      <c r="A276" t="n">
        <v>66595</v>
      </c>
      <c r="C276" t="n">
        <v>122</v>
      </c>
      <c r="D276" t="inlineStr">
        <is>
          <t>Arcos</t>
        </is>
      </c>
      <c r="E276" t="inlineStr">
        <is>
          <t>BB DISTRIBUIDORA DE CARNES LTDA</t>
        </is>
      </c>
      <c r="F276" t="n">
        <v>767.4</v>
      </c>
      <c r="G276" s="29" t="n">
        <v>45502</v>
      </c>
      <c r="H276" s="29" t="n">
        <v>45502</v>
      </c>
      <c r="I276" s="29" t="n">
        <v>45502</v>
      </c>
      <c r="J276" s="29" t="n">
        <v>45488</v>
      </c>
      <c r="K276" s="29" t="n">
        <v>45497</v>
      </c>
      <c r="L276" t="inlineStr">
        <is>
          <t>Boleto Bancário</t>
        </is>
      </c>
      <c r="O276" t="inlineStr">
        <is>
          <t>2024-31</t>
        </is>
      </c>
      <c r="P276" t="inlineStr">
        <is>
          <t>Documentação Aprovada</t>
        </is>
      </c>
      <c r="Q276" t="inlineStr">
        <is>
          <t>Aprovado Diretoria</t>
        </is>
      </c>
      <c r="R276" t="inlineStr">
        <is>
          <t>Aprovado Caixa</t>
        </is>
      </c>
      <c r="S276" t="inlineStr">
        <is>
          <t>Pago</t>
        </is>
      </c>
    </row>
    <row r="277">
      <c r="A277" t="n">
        <v>66596</v>
      </c>
      <c r="C277" t="n">
        <v>122</v>
      </c>
      <c r="D277" t="inlineStr">
        <is>
          <t>Arcos</t>
        </is>
      </c>
      <c r="E277" t="inlineStr">
        <is>
          <t>SOUBIO BRASIL LTDA</t>
        </is>
      </c>
      <c r="F277" t="n">
        <v>290</v>
      </c>
      <c r="G277" s="29" t="n">
        <v>45504</v>
      </c>
      <c r="H277" s="29" t="n">
        <v>45502</v>
      </c>
      <c r="I277" s="29" t="n">
        <v>45502</v>
      </c>
      <c r="J277" s="29" t="n">
        <v>45489</v>
      </c>
      <c r="K277" s="29" t="n">
        <v>45497</v>
      </c>
      <c r="L277" t="inlineStr">
        <is>
          <t>Boleto Bancário</t>
        </is>
      </c>
      <c r="O277" t="inlineStr">
        <is>
          <t>2024-31</t>
        </is>
      </c>
      <c r="P277" t="inlineStr">
        <is>
          <t>Documentação Aprovada</t>
        </is>
      </c>
      <c r="Q277" t="inlineStr">
        <is>
          <t>Aprovado Diretoria</t>
        </is>
      </c>
      <c r="R277" t="inlineStr">
        <is>
          <t>Aprovado Caixa</t>
        </is>
      </c>
      <c r="S277" t="inlineStr">
        <is>
          <t>Pago</t>
        </is>
      </c>
    </row>
    <row r="278">
      <c r="A278" t="n">
        <v>66679</v>
      </c>
      <c r="C278" t="n">
        <v>122</v>
      </c>
      <c r="D278" t="inlineStr">
        <is>
          <t>Arcos</t>
        </is>
      </c>
      <c r="E278" t="inlineStr">
        <is>
          <t>MATEUS PAULINO MOREIRA</t>
        </is>
      </c>
      <c r="F278" t="n">
        <v>3600</v>
      </c>
      <c r="G278" s="29" t="n">
        <v>45502</v>
      </c>
      <c r="H278" s="29" t="n">
        <v>45502</v>
      </c>
      <c r="I278" s="29" t="n">
        <v>45502</v>
      </c>
      <c r="J278" s="29" t="n">
        <v>45502</v>
      </c>
      <c r="K278" s="29" t="n">
        <v>45498</v>
      </c>
      <c r="L278" t="inlineStr">
        <is>
          <t>Transferência Bancária ou Pix</t>
        </is>
      </c>
      <c r="M278" t="inlineStr">
        <is>
          <t>CUSTO ARTISTICO</t>
        </is>
      </c>
      <c r="N278" t="inlineStr">
        <is>
          <t>CACHE MUSICOS E ARTISTAS</t>
        </is>
      </c>
      <c r="O278" t="inlineStr">
        <is>
          <t>2024-31</t>
        </is>
      </c>
      <c r="P278" t="inlineStr">
        <is>
          <t>Documentação Aprovada</t>
        </is>
      </c>
      <c r="Q278" t="inlineStr">
        <is>
          <t>Aprovado Diretoria</t>
        </is>
      </c>
      <c r="R278" t="inlineStr">
        <is>
          <t>Aprovado Caixa</t>
        </is>
      </c>
      <c r="S278" t="inlineStr">
        <is>
          <t>Pago</t>
        </is>
      </c>
    </row>
    <row r="279">
      <c r="A279" t="n">
        <v>67651</v>
      </c>
      <c r="C279" t="n">
        <v>122</v>
      </c>
      <c r="D279" t="inlineStr">
        <is>
          <t>Arcos</t>
        </is>
      </c>
      <c r="E279" t="inlineStr">
        <is>
          <t>BANCO DO BRASIL SA</t>
        </is>
      </c>
      <c r="F279" t="n">
        <v>65</v>
      </c>
      <c r="G279" s="29" t="n">
        <v>45502</v>
      </c>
      <c r="H279" s="29" t="n"/>
      <c r="I279" s="29" t="n">
        <v>45502</v>
      </c>
      <c r="J279" s="29" t="n">
        <v>45502</v>
      </c>
      <c r="K279" s="29" t="n">
        <v>45503</v>
      </c>
      <c r="L279" t="inlineStr">
        <is>
          <t>Encontro de Contas</t>
        </is>
      </c>
      <c r="M279" t="inlineStr">
        <is>
          <t>DESPESAS BANCARIAS</t>
        </is>
      </c>
      <c r="N279" t="inlineStr">
        <is>
          <t>TARIFAS BANCARIAS</t>
        </is>
      </c>
      <c r="O279" t="inlineStr">
        <is>
          <t>2024-31</t>
        </is>
      </c>
      <c r="S279" t="inlineStr">
        <is>
          <t>Pago</t>
        </is>
      </c>
    </row>
    <row r="280">
      <c r="A280" t="n">
        <v>62239</v>
      </c>
      <c r="C280" t="n">
        <v>122</v>
      </c>
      <c r="D280" t="inlineStr">
        <is>
          <t>Arcos</t>
        </is>
      </c>
      <c r="E280" t="inlineStr">
        <is>
          <t>JOÃO PAULO DA SILVA MARCOLINO</t>
        </is>
      </c>
      <c r="F280" t="n">
        <v>5254.28</v>
      </c>
      <c r="G280" s="29" t="n">
        <v>45504</v>
      </c>
      <c r="H280" s="29" t="n">
        <v>45502</v>
      </c>
      <c r="I280" s="29" t="n">
        <v>45502</v>
      </c>
      <c r="J280" s="29" t="n">
        <v>45505</v>
      </c>
      <c r="K280" s="29" t="n">
        <v>45475</v>
      </c>
      <c r="L280" t="inlineStr">
        <is>
          <t>Transferência Bancária ou Pix</t>
        </is>
      </c>
      <c r="M280" t="inlineStr">
        <is>
          <t>MAO DE OBRA FIXA/ TEMPORARIOS</t>
        </is>
      </c>
      <c r="N280" t="inlineStr">
        <is>
          <t>FÉRIAS</t>
        </is>
      </c>
      <c r="O280" t="inlineStr">
        <is>
          <t>2024-31</t>
        </is>
      </c>
      <c r="P280" t="inlineStr">
        <is>
          <t>Documentação Aprovada</t>
        </is>
      </c>
      <c r="Q280" t="inlineStr">
        <is>
          <t>Aprovado Diretoria</t>
        </is>
      </c>
      <c r="R280" t="inlineStr">
        <is>
          <t>Aprovado Caixa</t>
        </is>
      </c>
      <c r="S280" t="inlineStr">
        <is>
          <t>Pago</t>
        </is>
      </c>
    </row>
    <row r="281">
      <c r="A281" t="n">
        <v>62241</v>
      </c>
      <c r="C281" t="n">
        <v>122</v>
      </c>
      <c r="D281" t="inlineStr">
        <is>
          <t>Arcos</t>
        </is>
      </c>
      <c r="E281" t="inlineStr">
        <is>
          <t>FABRICIO OLIVEIRA BARROS</t>
        </is>
      </c>
      <c r="F281" t="n">
        <v>4605.3</v>
      </c>
      <c r="G281" s="29" t="n">
        <v>45504</v>
      </c>
      <c r="H281" s="29" t="n">
        <v>45502</v>
      </c>
      <c r="I281" s="29" t="n">
        <v>45502</v>
      </c>
      <c r="J281" s="29" t="n">
        <v>45505</v>
      </c>
      <c r="K281" s="29" t="n">
        <v>45475</v>
      </c>
      <c r="L281" t="inlineStr">
        <is>
          <t>Transferência Bancária ou Pix</t>
        </is>
      </c>
      <c r="M281" t="inlineStr">
        <is>
          <t>MAO DE OBRA FIXA/ TEMPORARIOS</t>
        </is>
      </c>
      <c r="N281" t="inlineStr">
        <is>
          <t>FÉRIAS</t>
        </is>
      </c>
      <c r="O281" t="inlineStr">
        <is>
          <t>2024-31</t>
        </is>
      </c>
      <c r="P281" t="inlineStr">
        <is>
          <t>Documentação Aprovada</t>
        </is>
      </c>
      <c r="Q281" t="inlineStr">
        <is>
          <t>Aprovado Diretoria</t>
        </is>
      </c>
      <c r="R281" t="inlineStr">
        <is>
          <t>Aprovado Caixa</t>
        </is>
      </c>
      <c r="S281" t="inlineStr">
        <is>
          <t>Pago</t>
        </is>
      </c>
    </row>
    <row r="282">
      <c r="A282" t="n">
        <v>62242</v>
      </c>
      <c r="C282" t="n">
        <v>122</v>
      </c>
      <c r="D282" t="inlineStr">
        <is>
          <t>Arcos</t>
        </is>
      </c>
      <c r="E282" t="inlineStr">
        <is>
          <t>SABRINA MARIA MARCELINO</t>
        </is>
      </c>
      <c r="F282" t="n">
        <v>3784.75</v>
      </c>
      <c r="G282" s="29" t="n">
        <v>45504</v>
      </c>
      <c r="H282" s="29" t="n">
        <v>45502</v>
      </c>
      <c r="I282" s="29" t="n">
        <v>45502</v>
      </c>
      <c r="J282" s="29" t="n">
        <v>45505</v>
      </c>
      <c r="K282" s="29" t="n">
        <v>45475</v>
      </c>
      <c r="L282" t="inlineStr">
        <is>
          <t>Transferência Bancária ou Pix</t>
        </is>
      </c>
      <c r="M282" t="inlineStr">
        <is>
          <t>MAO DE OBRA FIXA/ TEMPORARIOS</t>
        </is>
      </c>
      <c r="N282" t="inlineStr">
        <is>
          <t>FÉRIAS</t>
        </is>
      </c>
      <c r="O282" t="inlineStr">
        <is>
          <t>2024-31</t>
        </is>
      </c>
      <c r="P282" t="inlineStr">
        <is>
          <t>Documentação Aprovada</t>
        </is>
      </c>
      <c r="Q282" t="inlineStr">
        <is>
          <t>Aprovado Diretoria</t>
        </is>
      </c>
      <c r="R282" t="inlineStr">
        <is>
          <t>Aprovado Caixa</t>
        </is>
      </c>
      <c r="S282" t="inlineStr">
        <is>
          <t>Pago</t>
        </is>
      </c>
    </row>
    <row r="283">
      <c r="A283" t="n">
        <v>64484</v>
      </c>
      <c r="C283" t="n">
        <v>122</v>
      </c>
      <c r="D283" t="inlineStr">
        <is>
          <t>Arcos</t>
        </is>
      </c>
      <c r="E283" t="inlineStr">
        <is>
          <t>FG7 COMERCIO E DISTRIBUICAO DE BEBIDAS -</t>
        </is>
      </c>
      <c r="F283" t="n">
        <v>1758.54</v>
      </c>
      <c r="G283" s="29" t="n">
        <v>45503</v>
      </c>
      <c r="H283" s="29" t="n">
        <v>45502</v>
      </c>
      <c r="I283" s="29" t="n">
        <v>45502</v>
      </c>
      <c r="J283" s="29" t="n">
        <v>45474</v>
      </c>
      <c r="K283" s="29" t="n">
        <v>45483</v>
      </c>
      <c r="L283" t="inlineStr">
        <is>
          <t>Boleto Bancário</t>
        </is>
      </c>
      <c r="O283" t="inlineStr">
        <is>
          <t>2024-31</t>
        </is>
      </c>
      <c r="P283" t="inlineStr">
        <is>
          <t>Documentação Aprovada</t>
        </is>
      </c>
      <c r="Q283" t="inlineStr">
        <is>
          <t>Aprovado Diretoria</t>
        </is>
      </c>
      <c r="R283" t="inlineStr">
        <is>
          <t>Aprovado Caixa</t>
        </is>
      </c>
      <c r="S283" t="inlineStr">
        <is>
          <t>Pago</t>
        </is>
      </c>
    </row>
    <row r="284">
      <c r="A284" t="n">
        <v>64505</v>
      </c>
      <c r="C284" t="n">
        <v>122</v>
      </c>
      <c r="D284" t="inlineStr">
        <is>
          <t>Arcos</t>
        </is>
      </c>
      <c r="E284" t="inlineStr">
        <is>
          <t>SFREG LAV SEC 3 LAVANDERIA E TINTURARIA ALVES LTDA</t>
        </is>
      </c>
      <c r="F284" t="n">
        <v>248</v>
      </c>
      <c r="G284" s="29" t="n">
        <v>45505</v>
      </c>
      <c r="H284" s="29" t="n">
        <v>45502</v>
      </c>
      <c r="I284" s="29" t="n">
        <v>45502</v>
      </c>
      <c r="J284" s="29" t="n">
        <v>45502</v>
      </c>
      <c r="K284" s="29" t="n">
        <v>45484</v>
      </c>
      <c r="L284" t="inlineStr">
        <is>
          <t>Transferência Bancária ou Pix</t>
        </is>
      </c>
      <c r="M284" t="inlineStr">
        <is>
          <t>MAO DE OBRA FIXA/ TEMPORARIOS</t>
        </is>
      </c>
      <c r="N284" t="inlineStr">
        <is>
          <t>UNIFORMES MANUT. E REPOSICAO</t>
        </is>
      </c>
      <c r="O284" t="inlineStr">
        <is>
          <t>2024-31</t>
        </is>
      </c>
      <c r="P284" t="inlineStr">
        <is>
          <t>Documentação Aprovada</t>
        </is>
      </c>
      <c r="Q284" t="inlineStr">
        <is>
          <t>Aprovado Diretoria</t>
        </is>
      </c>
      <c r="R284" t="inlineStr">
        <is>
          <t>Aprovado Caixa</t>
        </is>
      </c>
      <c r="S284" t="inlineStr">
        <is>
          <t>Pago</t>
        </is>
      </c>
    </row>
    <row r="285">
      <c r="A285" t="n">
        <v>58826</v>
      </c>
      <c r="C285" t="n">
        <v>122</v>
      </c>
      <c r="D285" t="inlineStr">
        <is>
          <t>Arcos</t>
        </is>
      </c>
      <c r="E285" t="inlineStr">
        <is>
          <t>PAULO CESAR MEDEIROS EYEZANIO</t>
        </is>
      </c>
      <c r="F285" t="n">
        <v>2500</v>
      </c>
      <c r="G285" s="29" t="n">
        <v>45503</v>
      </c>
      <c r="H285" s="29" t="n">
        <v>45502</v>
      </c>
      <c r="I285" s="29" t="n">
        <v>45502</v>
      </c>
      <c r="J285" s="29" t="n">
        <v>45474</v>
      </c>
      <c r="K285" s="29" t="n"/>
      <c r="L285" t="inlineStr">
        <is>
          <t>Transferência Bancária ou Pix</t>
        </is>
      </c>
      <c r="M285" t="inlineStr">
        <is>
          <t>SERVICOS DE TERCEIROS</t>
        </is>
      </c>
      <c r="N285" t="inlineStr">
        <is>
          <t>ASSESSORIA GERAL</t>
        </is>
      </c>
      <c r="O285" t="inlineStr">
        <is>
          <t>2024-31</t>
        </is>
      </c>
      <c r="P285" t="inlineStr">
        <is>
          <t>Documentação Aprovada</t>
        </is>
      </c>
      <c r="Q285" t="inlineStr">
        <is>
          <t>Aprovado Diretoria</t>
        </is>
      </c>
      <c r="R285" t="inlineStr">
        <is>
          <t>Aprovado Caixa</t>
        </is>
      </c>
      <c r="S285" t="inlineStr">
        <is>
          <t>Pago</t>
        </is>
      </c>
    </row>
    <row r="286">
      <c r="A286" t="n">
        <v>54833</v>
      </c>
      <c r="C286" t="n">
        <v>122</v>
      </c>
      <c r="D286" t="inlineStr">
        <is>
          <t>Arcos</t>
        </is>
      </c>
      <c r="E286" t="inlineStr">
        <is>
          <t xml:space="preserve">MINISTERIO DA FAZENDA </t>
        </is>
      </c>
      <c r="F286" t="n">
        <v>6726.17</v>
      </c>
      <c r="G286" s="29" t="n">
        <v>45503</v>
      </c>
      <c r="H286" s="29" t="n">
        <v>45502</v>
      </c>
      <c r="I286" s="29" t="n">
        <v>45502</v>
      </c>
      <c r="J286" s="29" t="n">
        <v>45413</v>
      </c>
      <c r="K286" s="29" t="n"/>
      <c r="L286" t="inlineStr">
        <is>
          <t>Boleto Bancário</t>
        </is>
      </c>
      <c r="M286" t="inlineStr">
        <is>
          <t>ENDIVIDAMENTO</t>
        </is>
      </c>
      <c r="N286" t="inlineStr">
        <is>
          <t xml:space="preserve"> ENDIVIDAMENTO</t>
        </is>
      </c>
      <c r="O286" t="inlineStr">
        <is>
          <t>2024-31</t>
        </is>
      </c>
      <c r="P286" t="inlineStr">
        <is>
          <t>Documentação Aprovada</t>
        </is>
      </c>
      <c r="Q286" t="inlineStr">
        <is>
          <t>Aprovado Diretoria</t>
        </is>
      </c>
      <c r="R286" t="inlineStr">
        <is>
          <t>Aprovado Caixa</t>
        </is>
      </c>
      <c r="S286" t="inlineStr">
        <is>
          <t>Pago</t>
        </is>
      </c>
    </row>
    <row r="287">
      <c r="A287" t="n">
        <v>22675</v>
      </c>
      <c r="B287" t="n">
        <v>64446</v>
      </c>
      <c r="C287" t="n">
        <v>122</v>
      </c>
      <c r="D287" t="inlineStr">
        <is>
          <t>Arcos</t>
        </is>
      </c>
      <c r="E287" t="inlineStr">
        <is>
          <t>INSS</t>
        </is>
      </c>
      <c r="F287" t="n">
        <v>1552.65</v>
      </c>
      <c r="G287" s="29" t="n">
        <v>45502</v>
      </c>
      <c r="H287" s="29" t="n">
        <v>45502</v>
      </c>
      <c r="I287" s="29" t="n">
        <v>45502</v>
      </c>
      <c r="J287" s="29" t="n">
        <v>44469</v>
      </c>
      <c r="K287" s="29" t="n"/>
      <c r="L287" t="inlineStr">
        <is>
          <t>Boleto Bancário</t>
        </is>
      </c>
      <c r="M287" t="inlineStr">
        <is>
          <t>ENDIVIDAMENTO</t>
        </is>
      </c>
      <c r="N287" t="inlineStr">
        <is>
          <t xml:space="preserve"> ENDIVIDAMENTO</t>
        </is>
      </c>
      <c r="O287" t="inlineStr">
        <is>
          <t>2024-31</t>
        </is>
      </c>
      <c r="P287" t="inlineStr">
        <is>
          <t>Documentação Aprovada</t>
        </is>
      </c>
      <c r="Q287" t="inlineStr">
        <is>
          <t>Aprovado Diretoria</t>
        </is>
      </c>
      <c r="R287" t="inlineStr">
        <is>
          <t>Aprovado Caixa</t>
        </is>
      </c>
      <c r="S287" t="inlineStr">
        <is>
          <t>Pago</t>
        </is>
      </c>
    </row>
    <row r="288">
      <c r="A288" t="n">
        <v>25948</v>
      </c>
      <c r="B288" t="n">
        <v>64447</v>
      </c>
      <c r="C288" t="n">
        <v>122</v>
      </c>
      <c r="D288" t="inlineStr">
        <is>
          <t>Arcos</t>
        </is>
      </c>
      <c r="E288" t="inlineStr">
        <is>
          <t xml:space="preserve">MINISTERIO DA FAZENDA </t>
        </is>
      </c>
      <c r="F288" t="n">
        <v>3285.43</v>
      </c>
      <c r="G288" s="29" t="n">
        <v>45502</v>
      </c>
      <c r="H288" s="29" t="n">
        <v>45502</v>
      </c>
      <c r="I288" s="29" t="n">
        <v>45502</v>
      </c>
      <c r="J288" s="29" t="n">
        <v>44469</v>
      </c>
      <c r="K288" s="29" t="n"/>
      <c r="L288" t="inlineStr">
        <is>
          <t>Boleto Bancário</t>
        </is>
      </c>
      <c r="M288" t="inlineStr">
        <is>
          <t>ENDIVIDAMENTO</t>
        </is>
      </c>
      <c r="N288" t="inlineStr">
        <is>
          <t xml:space="preserve"> ENDIVIDAMENTO</t>
        </is>
      </c>
      <c r="O288" t="inlineStr">
        <is>
          <t>2024-31</t>
        </is>
      </c>
      <c r="P288" t="inlineStr">
        <is>
          <t>Documentação Aprovada</t>
        </is>
      </c>
      <c r="Q288" t="inlineStr">
        <is>
          <t>Aprovado Diretoria</t>
        </is>
      </c>
      <c r="R288" t="inlineStr">
        <is>
          <t>Aprovado Caixa</t>
        </is>
      </c>
      <c r="S288" t="inlineStr">
        <is>
          <t>Pago</t>
        </is>
      </c>
    </row>
    <row r="289">
      <c r="A289" t="n">
        <v>50155</v>
      </c>
      <c r="C289" t="n">
        <v>122</v>
      </c>
      <c r="D289" t="inlineStr">
        <is>
          <t>Arcos</t>
        </is>
      </c>
      <c r="E289" t="inlineStr">
        <is>
          <t>CEM ENGENHARIA DA MANUTENCAO LTDA</t>
        </is>
      </c>
      <c r="F289" t="n">
        <v>6502.58</v>
      </c>
      <c r="G289" s="29" t="n">
        <v>45502</v>
      </c>
      <c r="H289" s="29" t="n">
        <v>45502</v>
      </c>
      <c r="I289" s="29" t="n">
        <v>45502</v>
      </c>
      <c r="J289" s="29" t="n">
        <v>45474</v>
      </c>
      <c r="K289" s="29" t="n">
        <v>45399</v>
      </c>
      <c r="L289" t="inlineStr">
        <is>
          <t>Boleto Bancário</t>
        </is>
      </c>
      <c r="M289" t="inlineStr">
        <is>
          <t>DESPESAS GERAIS</t>
        </is>
      </c>
      <c r="N289" t="inlineStr">
        <is>
          <t>MANUTENCAO EM GERAL</t>
        </is>
      </c>
      <c r="O289" t="inlineStr">
        <is>
          <t>2024-31</t>
        </is>
      </c>
      <c r="P289" t="inlineStr">
        <is>
          <t>Documentação Aprovada</t>
        </is>
      </c>
      <c r="Q289" t="inlineStr">
        <is>
          <t>Aprovado Diretoria</t>
        </is>
      </c>
      <c r="R289" t="inlineStr">
        <is>
          <t>Aprovado Caixa</t>
        </is>
      </c>
      <c r="S289" t="inlineStr">
        <is>
          <t>Pago</t>
        </is>
      </c>
    </row>
    <row r="290">
      <c r="A290" t="n">
        <v>51111</v>
      </c>
      <c r="B290" t="n">
        <v>114731</v>
      </c>
      <c r="C290" t="n">
        <v>122</v>
      </c>
      <c r="D290" t="inlineStr">
        <is>
          <t>Arcos</t>
        </is>
      </c>
      <c r="E290" t="inlineStr">
        <is>
          <t>ICMS</t>
        </is>
      </c>
      <c r="F290" t="n">
        <v>11250.91</v>
      </c>
      <c r="G290" s="29" t="n">
        <v>45502</v>
      </c>
      <c r="H290" s="29" t="n">
        <v>45502</v>
      </c>
      <c r="I290" s="29" t="n">
        <v>45502</v>
      </c>
      <c r="J290" s="29" t="n">
        <v>45406</v>
      </c>
      <c r="K290" s="29" t="n"/>
      <c r="L290" t="inlineStr">
        <is>
          <t>Boleto Bancário</t>
        </is>
      </c>
      <c r="M290" t="inlineStr">
        <is>
          <t>ENDIVIDAMENTO</t>
        </is>
      </c>
      <c r="N290" t="inlineStr">
        <is>
          <t xml:space="preserve"> ENDIVIDAMENTO</t>
        </is>
      </c>
      <c r="O290" t="inlineStr">
        <is>
          <t>2024-31</t>
        </is>
      </c>
      <c r="P290" t="inlineStr">
        <is>
          <t>Documentação Aprovada</t>
        </is>
      </c>
      <c r="Q290" t="inlineStr">
        <is>
          <t>Aprovado Diretoria</t>
        </is>
      </c>
      <c r="R290" t="inlineStr">
        <is>
          <t>Aprovado Caixa</t>
        </is>
      </c>
      <c r="S290" t="inlineStr">
        <is>
          <t>Pago</t>
        </is>
      </c>
    </row>
    <row r="291">
      <c r="A291" t="n">
        <v>66912</v>
      </c>
      <c r="C291" t="n">
        <v>122</v>
      </c>
      <c r="D291" t="inlineStr">
        <is>
          <t>Arcos</t>
        </is>
      </c>
      <c r="E291" t="inlineStr">
        <is>
          <t>BANCO DO BRASIL SA</t>
        </is>
      </c>
      <c r="F291" t="n">
        <v>181.2</v>
      </c>
      <c r="G291" s="29" t="n">
        <v>45498</v>
      </c>
      <c r="H291" s="29" t="n"/>
      <c r="I291" s="29" t="n">
        <v>45498</v>
      </c>
      <c r="J291" s="29" t="n">
        <v>45498</v>
      </c>
      <c r="K291" s="29" t="n">
        <v>45499</v>
      </c>
      <c r="L291" t="inlineStr">
        <is>
          <t>Encontro de Contas</t>
        </is>
      </c>
      <c r="M291" t="inlineStr">
        <is>
          <t>DESPESAS BANCARIAS</t>
        </is>
      </c>
      <c r="N291" t="inlineStr">
        <is>
          <t>TARIFAS BANCARIAS</t>
        </is>
      </c>
      <c r="O291" t="inlineStr">
        <is>
          <t>2024-30</t>
        </is>
      </c>
      <c r="S291" t="inlineStr">
        <is>
          <t>Pago</t>
        </is>
      </c>
    </row>
    <row r="292">
      <c r="A292" t="n">
        <v>57940</v>
      </c>
      <c r="C292" t="n">
        <v>122</v>
      </c>
      <c r="D292" t="inlineStr">
        <is>
          <t>Arcos</t>
        </is>
      </c>
      <c r="E292" t="inlineStr">
        <is>
          <t>CULLIGAN SOLUTIONS COMERCIO DE INSUMOS PARA ESCRITORIOS LTDA</t>
        </is>
      </c>
      <c r="F292" t="n">
        <v>1514.27</v>
      </c>
      <c r="G292" s="29" t="n">
        <v>45498</v>
      </c>
      <c r="H292" s="29" t="n">
        <v>45497</v>
      </c>
      <c r="I292" s="29" t="n">
        <v>45497</v>
      </c>
      <c r="J292" s="29" t="n">
        <v>45468</v>
      </c>
      <c r="K292" s="29" t="n">
        <v>45454</v>
      </c>
      <c r="L292" t="inlineStr">
        <is>
          <t>Boleto Bancário</t>
        </is>
      </c>
      <c r="M292" t="inlineStr">
        <is>
          <t>LOCACOES</t>
        </is>
      </c>
      <c r="N292" t="inlineStr">
        <is>
          <t>LOCACAO DE EQUIPAMENTOS</t>
        </is>
      </c>
      <c r="O292" t="inlineStr">
        <is>
          <t>2024-30</t>
        </is>
      </c>
      <c r="P292" t="inlineStr">
        <is>
          <t>Documentação Aprovada</t>
        </is>
      </c>
      <c r="Q292" t="inlineStr">
        <is>
          <t>Aprovado Diretoria</t>
        </is>
      </c>
      <c r="R292" t="inlineStr">
        <is>
          <t>Aprovado Caixa</t>
        </is>
      </c>
      <c r="S292" t="inlineStr">
        <is>
          <t>Pago</t>
        </is>
      </c>
    </row>
    <row r="293">
      <c r="A293" t="n">
        <v>57951</v>
      </c>
      <c r="C293" t="n">
        <v>122</v>
      </c>
      <c r="D293" t="inlineStr">
        <is>
          <t>Arcos</t>
        </is>
      </c>
      <c r="E293" t="inlineStr">
        <is>
          <t>CULLIGAN SOLUTIONS COMERCIO DE INSUMOS PARA ESCRITORIOS LTDA</t>
        </is>
      </c>
      <c r="F293" t="n">
        <v>1697.68</v>
      </c>
      <c r="G293" s="29" t="n">
        <v>45498</v>
      </c>
      <c r="H293" s="29" t="n">
        <v>45497</v>
      </c>
      <c r="I293" s="29" t="n">
        <v>45497</v>
      </c>
      <c r="J293" s="29" t="n">
        <v>45468</v>
      </c>
      <c r="K293" s="29" t="n">
        <v>45454</v>
      </c>
      <c r="L293" t="inlineStr">
        <is>
          <t>Boleto Bancário</t>
        </is>
      </c>
      <c r="M293" t="inlineStr">
        <is>
          <t>LOCACOES</t>
        </is>
      </c>
      <c r="N293" t="inlineStr">
        <is>
          <t>LOCACAO DE EQUIPAMENTOS</t>
        </is>
      </c>
      <c r="O293" t="inlineStr">
        <is>
          <t>2024-30</t>
        </is>
      </c>
      <c r="P293" t="inlineStr">
        <is>
          <t>Documentação Aprovada</t>
        </is>
      </c>
      <c r="Q293" t="inlineStr">
        <is>
          <t>Aprovado Diretoria</t>
        </is>
      </c>
      <c r="R293" t="inlineStr">
        <is>
          <t>Aprovado Caixa</t>
        </is>
      </c>
      <c r="S293" t="inlineStr">
        <is>
          <t>Pago</t>
        </is>
      </c>
    </row>
    <row r="294">
      <c r="A294" t="n">
        <v>58512</v>
      </c>
      <c r="C294" t="n">
        <v>122</v>
      </c>
      <c r="D294" t="inlineStr">
        <is>
          <t>Arcos</t>
        </is>
      </c>
      <c r="E294" t="inlineStr">
        <is>
          <t>ESTAFF SOLUCOES TECNOLOGICAS DE AGENCIAMENTO LTDA</t>
        </is>
      </c>
      <c r="F294" t="n">
        <v>12291.88</v>
      </c>
      <c r="G294" s="29" t="n">
        <v>45497</v>
      </c>
      <c r="H294" s="29" t="n">
        <v>45497</v>
      </c>
      <c r="I294" s="29" t="n">
        <v>45497</v>
      </c>
      <c r="J294" s="29" t="n">
        <v>45497</v>
      </c>
      <c r="K294" s="29" t="n"/>
      <c r="L294" t="inlineStr">
        <is>
          <t>Boleto Bancário</t>
        </is>
      </c>
      <c r="M294" t="inlineStr">
        <is>
          <t>MAO DE OBRA FIXA/ TEMPORARIOS</t>
        </is>
      </c>
      <c r="N294" t="inlineStr">
        <is>
          <t>MÃO DE OBRA EXTRA</t>
        </is>
      </c>
      <c r="O294" t="inlineStr">
        <is>
          <t>2024-30</t>
        </is>
      </c>
      <c r="P294" t="inlineStr">
        <is>
          <t>Documentação Aprovada</t>
        </is>
      </c>
      <c r="Q294" t="inlineStr">
        <is>
          <t>Aprovado Diretoria</t>
        </is>
      </c>
      <c r="R294" t="inlineStr">
        <is>
          <t>Aprovado Caixa</t>
        </is>
      </c>
      <c r="S294" t="inlineStr">
        <is>
          <t>Pago</t>
        </is>
      </c>
    </row>
    <row r="295">
      <c r="A295" t="n">
        <v>58607</v>
      </c>
      <c r="C295" t="n">
        <v>122</v>
      </c>
      <c r="D295" t="inlineStr">
        <is>
          <t>Arcos</t>
        </is>
      </c>
      <c r="E295" t="inlineStr">
        <is>
          <t>INVYE CAPITAL LTDA</t>
        </is>
      </c>
      <c r="F295" t="n">
        <v>1250</v>
      </c>
      <c r="G295" s="29" t="n">
        <v>45498</v>
      </c>
      <c r="H295" s="29" t="n">
        <v>45497</v>
      </c>
      <c r="I295" s="29" t="n">
        <v>45497</v>
      </c>
      <c r="J295" s="29" t="n">
        <v>45479</v>
      </c>
      <c r="K295" s="29" t="n"/>
      <c r="L295" t="inlineStr">
        <is>
          <t>Boleto Bancário</t>
        </is>
      </c>
      <c r="M295" t="inlineStr">
        <is>
          <t>SERVICOS DE TERCEIROS</t>
        </is>
      </c>
      <c r="N295" t="inlineStr">
        <is>
          <t>ASSESSORIA GERAL</t>
        </is>
      </c>
      <c r="O295" t="inlineStr">
        <is>
          <t>2024-30</t>
        </is>
      </c>
      <c r="P295" t="inlineStr">
        <is>
          <t>Documentação Aprovada</t>
        </is>
      </c>
      <c r="Q295" t="inlineStr">
        <is>
          <t>Aprovado Diretoria</t>
        </is>
      </c>
      <c r="R295" t="inlineStr">
        <is>
          <t>Aprovado Caixa</t>
        </is>
      </c>
      <c r="S295" t="inlineStr">
        <is>
          <t>Pago</t>
        </is>
      </c>
    </row>
    <row r="296">
      <c r="A296" t="n">
        <v>64663</v>
      </c>
      <c r="C296" t="n">
        <v>122</v>
      </c>
      <c r="D296" t="inlineStr">
        <is>
          <t>Arcos</t>
        </is>
      </c>
      <c r="E296" t="inlineStr">
        <is>
          <t>PJ 00302023 - ANDRES LA ROSA</t>
        </is>
      </c>
      <c r="F296" t="n">
        <v>151.89</v>
      </c>
      <c r="G296" s="29" t="n">
        <v>45498</v>
      </c>
      <c r="H296" s="29" t="n">
        <v>45497</v>
      </c>
      <c r="I296" s="29" t="n">
        <v>45497</v>
      </c>
      <c r="J296" s="29" t="n">
        <v>45474</v>
      </c>
      <c r="K296" s="29" t="n">
        <v>45484</v>
      </c>
      <c r="L296" t="inlineStr">
        <is>
          <t>Transferência Bancária ou Pix</t>
        </is>
      </c>
      <c r="M296" t="inlineStr">
        <is>
          <t>DESPESAS DE PATROCINIO</t>
        </is>
      </c>
      <c r="N296" t="inlineStr">
        <is>
          <t>DESPESAS DE PATROCINIO</t>
        </is>
      </c>
      <c r="O296" t="inlineStr">
        <is>
          <t>2024-30</t>
        </is>
      </c>
      <c r="P296" t="inlineStr">
        <is>
          <t>Documentação Aprovada</t>
        </is>
      </c>
      <c r="Q296" t="inlineStr">
        <is>
          <t>Aprovado Diretoria</t>
        </is>
      </c>
      <c r="R296" t="inlineStr">
        <is>
          <t>Aprovado Caixa</t>
        </is>
      </c>
      <c r="S296" t="inlineStr">
        <is>
          <t>Pago</t>
        </is>
      </c>
    </row>
    <row r="297">
      <c r="A297" t="n">
        <v>64841</v>
      </c>
      <c r="C297" t="n">
        <v>122</v>
      </c>
      <c r="D297" t="inlineStr">
        <is>
          <t>Arcos</t>
        </is>
      </c>
      <c r="E297" t="inlineStr">
        <is>
          <t>VALE TRANSPORTE</t>
        </is>
      </c>
      <c r="F297" t="n">
        <v>466.52</v>
      </c>
      <c r="G297" s="29" t="n">
        <v>45498</v>
      </c>
      <c r="H297" s="29" t="n">
        <v>45497</v>
      </c>
      <c r="I297" s="29" t="n">
        <v>45497</v>
      </c>
      <c r="J297" s="29" t="n">
        <v>45474</v>
      </c>
      <c r="K297" s="29" t="n">
        <v>45485</v>
      </c>
      <c r="L297" t="inlineStr">
        <is>
          <t>Boleto Bancário</t>
        </is>
      </c>
      <c r="M297" t="inlineStr">
        <is>
          <t>MAO DE OBRA FIXA/ TEMPORARIOS</t>
        </is>
      </c>
      <c r="N297" t="inlineStr">
        <is>
          <t>VALE TRANSPORTE</t>
        </is>
      </c>
      <c r="O297" t="inlineStr">
        <is>
          <t>2024-30</t>
        </is>
      </c>
      <c r="P297" t="inlineStr">
        <is>
          <t>Documentação Aprovada</t>
        </is>
      </c>
      <c r="Q297" t="inlineStr">
        <is>
          <t>Aprovado Diretoria</t>
        </is>
      </c>
      <c r="R297" t="inlineStr">
        <is>
          <t>Aprovado Caixa</t>
        </is>
      </c>
      <c r="S297" t="inlineStr">
        <is>
          <t>Pago</t>
        </is>
      </c>
    </row>
    <row r="298">
      <c r="A298" t="n">
        <v>64845</v>
      </c>
      <c r="C298" t="n">
        <v>122</v>
      </c>
      <c r="D298" t="inlineStr">
        <is>
          <t>Arcos</t>
        </is>
      </c>
      <c r="E298" t="inlineStr">
        <is>
          <t>VALE TRANSPORTE</t>
        </is>
      </c>
      <c r="F298" t="n">
        <v>196.22</v>
      </c>
      <c r="G298" s="29" t="n">
        <v>45498</v>
      </c>
      <c r="H298" s="29" t="n">
        <v>45497</v>
      </c>
      <c r="I298" s="29" t="n">
        <v>45497</v>
      </c>
      <c r="J298" s="29" t="n">
        <v>45474</v>
      </c>
      <c r="K298" s="29" t="n">
        <v>45485</v>
      </c>
      <c r="L298" t="inlineStr">
        <is>
          <t>Boleto Bancário</t>
        </is>
      </c>
      <c r="M298" t="inlineStr">
        <is>
          <t>MAO DE OBRA FIXA/ TEMPORARIOS</t>
        </is>
      </c>
      <c r="N298" t="inlineStr">
        <is>
          <t>VALE TRANSPORTE</t>
        </is>
      </c>
      <c r="O298" t="inlineStr">
        <is>
          <t>2024-30</t>
        </is>
      </c>
      <c r="P298" t="inlineStr">
        <is>
          <t>Documentação Aprovada</t>
        </is>
      </c>
      <c r="Q298" t="inlineStr">
        <is>
          <t>Aprovado Diretoria</t>
        </is>
      </c>
      <c r="R298" t="inlineStr">
        <is>
          <t>Aprovado Caixa</t>
        </is>
      </c>
      <c r="S298" t="inlineStr">
        <is>
          <t>Pago</t>
        </is>
      </c>
    </row>
    <row r="299">
      <c r="A299" t="n">
        <v>64980</v>
      </c>
      <c r="C299" t="n">
        <v>122</v>
      </c>
      <c r="D299" t="inlineStr">
        <is>
          <t>Arcos</t>
        </is>
      </c>
      <c r="E299" t="inlineStr">
        <is>
          <t xml:space="preserve">MARIELA TROLEZI BRAGA </t>
        </is>
      </c>
      <c r="F299" t="n">
        <v>1675</v>
      </c>
      <c r="G299" s="29" t="n">
        <v>45498</v>
      </c>
      <c r="H299" s="29" t="n">
        <v>45497</v>
      </c>
      <c r="I299" s="29" t="n">
        <v>45497</v>
      </c>
      <c r="J299" s="29" t="n">
        <v>45484</v>
      </c>
      <c r="K299" s="29" t="n">
        <v>45488</v>
      </c>
      <c r="L299" t="inlineStr">
        <is>
          <t>Transferência Bancária ou Pix</t>
        </is>
      </c>
      <c r="M299" t="inlineStr">
        <is>
          <t>SERVICOS DE TERCEIROS</t>
        </is>
      </c>
      <c r="N299" t="inlineStr">
        <is>
          <t>ASSESSORIA GERAL</t>
        </is>
      </c>
      <c r="O299" t="inlineStr">
        <is>
          <t>2024-30</t>
        </is>
      </c>
      <c r="P299" t="inlineStr">
        <is>
          <t>Documentação Aprovada</t>
        </is>
      </c>
      <c r="Q299" t="inlineStr">
        <is>
          <t>Aprovado Diretoria</t>
        </is>
      </c>
      <c r="R299" t="inlineStr">
        <is>
          <t>Aprovado Caixa</t>
        </is>
      </c>
      <c r="S299" t="inlineStr">
        <is>
          <t>Pago</t>
        </is>
      </c>
    </row>
    <row r="300">
      <c r="A300" t="n">
        <v>65223</v>
      </c>
      <c r="C300" t="n">
        <v>122</v>
      </c>
      <c r="D300" t="inlineStr">
        <is>
          <t>Arcos</t>
        </is>
      </c>
      <c r="E300" t="inlineStr">
        <is>
          <t>T F CIUFF HORTIFRUTI LTDA</t>
        </is>
      </c>
      <c r="F300" t="n">
        <v>1297.5</v>
      </c>
      <c r="G300" s="29" t="n">
        <v>45498</v>
      </c>
      <c r="H300" s="29" t="n">
        <v>45497</v>
      </c>
      <c r="I300" s="29" t="n">
        <v>45497</v>
      </c>
      <c r="J300" s="29" t="n">
        <v>45483</v>
      </c>
      <c r="K300" s="29" t="n">
        <v>45489</v>
      </c>
      <c r="L300" t="inlineStr">
        <is>
          <t>Boleto Bancário</t>
        </is>
      </c>
      <c r="O300" t="inlineStr">
        <is>
          <t>2024-30</t>
        </is>
      </c>
      <c r="P300" t="inlineStr">
        <is>
          <t>Documentação Aprovada</t>
        </is>
      </c>
      <c r="Q300" t="inlineStr">
        <is>
          <t>Aprovado Diretoria</t>
        </is>
      </c>
      <c r="R300" t="inlineStr">
        <is>
          <t>Aprovado Caixa</t>
        </is>
      </c>
      <c r="S300" t="inlineStr">
        <is>
          <t>Pago</t>
        </is>
      </c>
    </row>
    <row r="301">
      <c r="A301" t="n">
        <v>65236</v>
      </c>
      <c r="C301" t="n">
        <v>122</v>
      </c>
      <c r="D301" t="inlineStr">
        <is>
          <t>Arcos</t>
        </is>
      </c>
      <c r="E301" t="inlineStr">
        <is>
          <t>NA MORADA INDUSTRIA E COMERCIO LTDA</t>
        </is>
      </c>
      <c r="F301" t="n">
        <v>1112.29</v>
      </c>
      <c r="G301" s="29" t="n">
        <v>45498</v>
      </c>
      <c r="H301" s="29" t="n">
        <v>45497</v>
      </c>
      <c r="I301" s="29" t="n">
        <v>45497</v>
      </c>
      <c r="J301" s="29" t="n">
        <v>45483</v>
      </c>
      <c r="K301" s="29" t="n">
        <v>45489</v>
      </c>
      <c r="L301" t="inlineStr">
        <is>
          <t>Boleto Bancário</t>
        </is>
      </c>
      <c r="O301" t="inlineStr">
        <is>
          <t>2024-30</t>
        </is>
      </c>
      <c r="P301" t="inlineStr">
        <is>
          <t>Documentação Aprovada</t>
        </is>
      </c>
      <c r="Q301" t="inlineStr">
        <is>
          <t>Aprovado Diretoria</t>
        </is>
      </c>
      <c r="R301" t="inlineStr">
        <is>
          <t>Aprovado Caixa</t>
        </is>
      </c>
      <c r="S301" t="inlineStr">
        <is>
          <t>Pago</t>
        </is>
      </c>
    </row>
    <row r="302">
      <c r="A302" t="n">
        <v>65237</v>
      </c>
      <c r="C302" t="n">
        <v>122</v>
      </c>
      <c r="D302" t="inlineStr">
        <is>
          <t>Arcos</t>
        </is>
      </c>
      <c r="E302" t="inlineStr">
        <is>
          <t xml:space="preserve">HORTIFRUTI DO CHEF LTDA </t>
        </is>
      </c>
      <c r="F302" t="n">
        <v>390.33</v>
      </c>
      <c r="G302" s="29" t="n">
        <v>45498</v>
      </c>
      <c r="H302" s="29" t="n">
        <v>45497</v>
      </c>
      <c r="I302" s="29" t="n">
        <v>45497</v>
      </c>
      <c r="J302" s="29" t="n">
        <v>45483</v>
      </c>
      <c r="K302" s="29" t="n">
        <v>45489</v>
      </c>
      <c r="L302" t="inlineStr">
        <is>
          <t>Boleto Bancário</t>
        </is>
      </c>
      <c r="O302" t="inlineStr">
        <is>
          <t>2024-30</t>
        </is>
      </c>
      <c r="P302" t="inlineStr">
        <is>
          <t>Documentação Aprovada</t>
        </is>
      </c>
      <c r="Q302" t="inlineStr">
        <is>
          <t>Aprovado Diretoria</t>
        </is>
      </c>
      <c r="R302" t="inlineStr">
        <is>
          <t>Aprovado Caixa</t>
        </is>
      </c>
      <c r="S302" t="inlineStr">
        <is>
          <t>Pago</t>
        </is>
      </c>
    </row>
    <row r="303">
      <c r="A303" t="n">
        <v>65239</v>
      </c>
      <c r="C303" t="n">
        <v>122</v>
      </c>
      <c r="D303" t="inlineStr">
        <is>
          <t>Arcos</t>
        </is>
      </c>
      <c r="E303" t="inlineStr">
        <is>
          <t>BATARD PADARIA ARTESANAL LTDA</t>
        </is>
      </c>
      <c r="F303" t="n">
        <v>760</v>
      </c>
      <c r="G303" s="29" t="n">
        <v>45500</v>
      </c>
      <c r="H303" s="29" t="n">
        <v>45497</v>
      </c>
      <c r="I303" s="29" t="n">
        <v>45497</v>
      </c>
      <c r="J303" s="29" t="n">
        <v>45484</v>
      </c>
      <c r="K303" s="29" t="n">
        <v>45489</v>
      </c>
      <c r="L303" t="inlineStr">
        <is>
          <t>Boleto Bancário</t>
        </is>
      </c>
      <c r="O303" t="inlineStr">
        <is>
          <t>2024-30</t>
        </is>
      </c>
      <c r="P303" t="inlineStr">
        <is>
          <t>Documentação Aprovada</t>
        </is>
      </c>
      <c r="Q303" t="inlineStr">
        <is>
          <t>Aprovado Diretoria</t>
        </is>
      </c>
      <c r="R303" t="inlineStr">
        <is>
          <t>Aprovado Caixa</t>
        </is>
      </c>
      <c r="S303" t="inlineStr">
        <is>
          <t>Pago</t>
        </is>
      </c>
    </row>
    <row r="304">
      <c r="A304" t="n">
        <v>65246</v>
      </c>
      <c r="C304" t="n">
        <v>122</v>
      </c>
      <c r="D304" t="inlineStr">
        <is>
          <t>Arcos</t>
        </is>
      </c>
      <c r="E304" t="inlineStr">
        <is>
          <t>CEPEL COMERCIO DE PAPEIS E EMBALAGENS EIRELI</t>
        </is>
      </c>
      <c r="F304" t="n">
        <v>914.7</v>
      </c>
      <c r="G304" s="29" t="n">
        <v>45498</v>
      </c>
      <c r="H304" s="29" t="n">
        <v>45497</v>
      </c>
      <c r="I304" s="29" t="n">
        <v>45497</v>
      </c>
      <c r="J304" s="29" t="n">
        <v>45483</v>
      </c>
      <c r="K304" s="29" t="n">
        <v>45489</v>
      </c>
      <c r="L304" t="inlineStr">
        <is>
          <t>Boleto Bancário</t>
        </is>
      </c>
      <c r="O304" t="inlineStr">
        <is>
          <t>2024-30</t>
        </is>
      </c>
      <c r="P304" t="inlineStr">
        <is>
          <t>Documentação Aprovada</t>
        </is>
      </c>
      <c r="Q304" t="inlineStr">
        <is>
          <t>Aprovado Diretoria</t>
        </is>
      </c>
      <c r="R304" t="inlineStr">
        <is>
          <t>Aprovado Caixa</t>
        </is>
      </c>
      <c r="S304" t="inlineStr">
        <is>
          <t>Pago</t>
        </is>
      </c>
    </row>
    <row r="305">
      <c r="A305" t="n">
        <v>65249</v>
      </c>
      <c r="C305" t="n">
        <v>122</v>
      </c>
      <c r="D305" t="inlineStr">
        <is>
          <t>Arcos</t>
        </is>
      </c>
      <c r="E305" t="inlineStr">
        <is>
          <t>MURILLO S- DUARTE COMERCIAL LTDA</t>
        </is>
      </c>
      <c r="F305" t="n">
        <v>5247.75</v>
      </c>
      <c r="G305" s="29" t="n">
        <v>45498</v>
      </c>
      <c r="H305" s="29" t="n">
        <v>45497</v>
      </c>
      <c r="I305" s="29" t="n">
        <v>45497</v>
      </c>
      <c r="J305" s="29" t="n">
        <v>45483</v>
      </c>
      <c r="K305" s="29" t="n">
        <v>45489</v>
      </c>
      <c r="L305" t="inlineStr">
        <is>
          <t>Boleto Bancário</t>
        </is>
      </c>
      <c r="O305" t="inlineStr">
        <is>
          <t>2024-30</t>
        </is>
      </c>
      <c r="P305" t="inlineStr">
        <is>
          <t>Documentação Aprovada</t>
        </is>
      </c>
      <c r="Q305" t="inlineStr">
        <is>
          <t>Aprovado Diretoria</t>
        </is>
      </c>
      <c r="R305" t="inlineStr">
        <is>
          <t>Aprovado Caixa</t>
        </is>
      </c>
      <c r="S305" t="inlineStr">
        <is>
          <t>Pago</t>
        </is>
      </c>
    </row>
    <row r="306">
      <c r="A306" t="n">
        <v>65250</v>
      </c>
      <c r="C306" t="n">
        <v>122</v>
      </c>
      <c r="D306" t="inlineStr">
        <is>
          <t>Arcos</t>
        </is>
      </c>
      <c r="E306" t="inlineStr">
        <is>
          <t>MURILLO S- DUARTE COMERCIAL LTDA</t>
        </is>
      </c>
      <c r="F306" t="n">
        <v>389.6</v>
      </c>
      <c r="G306" s="29" t="n">
        <v>45498</v>
      </c>
      <c r="H306" s="29" t="n">
        <v>45497</v>
      </c>
      <c r="I306" s="29" t="n">
        <v>45497</v>
      </c>
      <c r="J306" s="29" t="n">
        <v>45483</v>
      </c>
      <c r="K306" s="29" t="n">
        <v>45489</v>
      </c>
      <c r="L306" t="inlineStr">
        <is>
          <t>Boleto Bancário</t>
        </is>
      </c>
      <c r="O306" t="inlineStr">
        <is>
          <t>2024-30</t>
        </is>
      </c>
      <c r="P306" t="inlineStr">
        <is>
          <t>Documentação Aprovada</t>
        </is>
      </c>
      <c r="Q306" t="inlineStr">
        <is>
          <t>Aprovado Diretoria</t>
        </is>
      </c>
      <c r="R306" t="inlineStr">
        <is>
          <t>Aprovado Caixa</t>
        </is>
      </c>
      <c r="S306" t="inlineStr">
        <is>
          <t>Pago</t>
        </is>
      </c>
    </row>
    <row r="307">
      <c r="A307" t="n">
        <v>65259</v>
      </c>
      <c r="C307" t="n">
        <v>122</v>
      </c>
      <c r="D307" t="inlineStr">
        <is>
          <t>Arcos</t>
        </is>
      </c>
      <c r="E307" t="inlineStr">
        <is>
          <t>NOVA COMERCIAL DO PEIXE EIRELI</t>
        </is>
      </c>
      <c r="F307" t="n">
        <v>1176</v>
      </c>
      <c r="G307" s="29" t="n">
        <v>45498</v>
      </c>
      <c r="H307" s="29" t="n">
        <v>45497</v>
      </c>
      <c r="I307" s="29" t="n">
        <v>45497</v>
      </c>
      <c r="J307" s="29" t="n">
        <v>45484</v>
      </c>
      <c r="K307" s="29" t="n">
        <v>45489</v>
      </c>
      <c r="L307" t="inlineStr">
        <is>
          <t>Boleto Bancário</t>
        </is>
      </c>
      <c r="O307" t="inlineStr">
        <is>
          <t>2024-30</t>
        </is>
      </c>
      <c r="P307" t="inlineStr">
        <is>
          <t>Documentação Aprovada</t>
        </is>
      </c>
      <c r="Q307" t="inlineStr">
        <is>
          <t>Aprovado Diretoria</t>
        </is>
      </c>
      <c r="R307" t="inlineStr">
        <is>
          <t>Aprovado Caixa</t>
        </is>
      </c>
      <c r="S307" t="inlineStr">
        <is>
          <t>Pago</t>
        </is>
      </c>
    </row>
    <row r="308">
      <c r="A308" t="n">
        <v>65262</v>
      </c>
      <c r="C308" t="n">
        <v>122</v>
      </c>
      <c r="D308" t="inlineStr">
        <is>
          <t>Arcos</t>
        </is>
      </c>
      <c r="E308" t="inlineStr">
        <is>
          <t xml:space="preserve">PASTIFICIO MESA III INDUSTRIA DE MASSAS LTDA </t>
        </is>
      </c>
      <c r="F308" t="n">
        <v>320</v>
      </c>
      <c r="G308" s="29" t="n">
        <v>45498</v>
      </c>
      <c r="H308" s="29" t="n">
        <v>45497</v>
      </c>
      <c r="I308" s="29" t="n">
        <v>45497</v>
      </c>
      <c r="J308" s="29" t="n">
        <v>45484</v>
      </c>
      <c r="K308" s="29" t="n">
        <v>45489</v>
      </c>
      <c r="L308" t="inlineStr">
        <is>
          <t>Boleto Bancário</t>
        </is>
      </c>
      <c r="O308" t="inlineStr">
        <is>
          <t>2024-30</t>
        </is>
      </c>
      <c r="P308" t="inlineStr">
        <is>
          <t>Documentação Aprovada</t>
        </is>
      </c>
      <c r="Q308" t="inlineStr">
        <is>
          <t>Aprovado Diretoria</t>
        </is>
      </c>
      <c r="R308" t="inlineStr">
        <is>
          <t>Aprovado Caixa</t>
        </is>
      </c>
      <c r="S308" t="inlineStr">
        <is>
          <t>Pago</t>
        </is>
      </c>
    </row>
    <row r="309">
      <c r="A309" t="n">
        <v>65273</v>
      </c>
      <c r="C309" t="n">
        <v>122</v>
      </c>
      <c r="D309" t="inlineStr">
        <is>
          <t>Arcos</t>
        </is>
      </c>
      <c r="E309" t="inlineStr">
        <is>
          <t xml:space="preserve">MAR DIRETO POC COMERCIO DE PEIXE EIRELI - ME </t>
        </is>
      </c>
      <c r="F309" t="n">
        <v>800</v>
      </c>
      <c r="G309" s="29" t="n">
        <v>45499</v>
      </c>
      <c r="H309" s="29" t="n">
        <v>45497</v>
      </c>
      <c r="I309" s="29" t="n">
        <v>45497</v>
      </c>
      <c r="J309" s="29" t="n">
        <v>45485</v>
      </c>
      <c r="K309" s="29" t="n">
        <v>45489</v>
      </c>
      <c r="L309" t="inlineStr">
        <is>
          <t>Boleto Bancário</t>
        </is>
      </c>
      <c r="O309" t="inlineStr">
        <is>
          <t>2024-30</t>
        </is>
      </c>
      <c r="P309" t="inlineStr">
        <is>
          <t>Documentação Aprovada</t>
        </is>
      </c>
      <c r="Q309" t="inlineStr">
        <is>
          <t>Aprovado Diretoria</t>
        </is>
      </c>
      <c r="R309" t="inlineStr">
        <is>
          <t>Aprovado Caixa</t>
        </is>
      </c>
      <c r="S309" t="inlineStr">
        <is>
          <t>Pago</t>
        </is>
      </c>
    </row>
    <row r="310">
      <c r="A310" t="n">
        <v>65306</v>
      </c>
      <c r="C310" t="n">
        <v>122</v>
      </c>
      <c r="D310" t="inlineStr">
        <is>
          <t>Arcos</t>
        </is>
      </c>
      <c r="E310" t="inlineStr">
        <is>
          <t xml:space="preserve">FFT ARTE EIRELLI - ME </t>
        </is>
      </c>
      <c r="F310" t="n">
        <v>10250</v>
      </c>
      <c r="G310" s="29" t="n">
        <v>45498</v>
      </c>
      <c r="H310" s="29" t="n">
        <v>45497</v>
      </c>
      <c r="I310" s="29" t="n">
        <v>45497</v>
      </c>
      <c r="J310" s="29" t="n">
        <v>45484</v>
      </c>
      <c r="K310" s="29" t="n">
        <v>45489</v>
      </c>
      <c r="L310" t="inlineStr">
        <is>
          <t>Transferência Bancária ou Pix</t>
        </is>
      </c>
      <c r="M310" t="inlineStr">
        <is>
          <t>INVESTIMENTOS</t>
        </is>
      </c>
      <c r="N310" t="inlineStr">
        <is>
          <t>INVESTIMENTO EM OBRA/ AMPLIACA</t>
        </is>
      </c>
      <c r="O310" t="inlineStr">
        <is>
          <t>2024-30</t>
        </is>
      </c>
      <c r="P310" t="inlineStr">
        <is>
          <t>Documentação Aprovada</t>
        </is>
      </c>
      <c r="Q310" t="inlineStr">
        <is>
          <t>Aprovado Diretoria</t>
        </is>
      </c>
      <c r="R310" t="inlineStr">
        <is>
          <t>Aprovado Caixa</t>
        </is>
      </c>
      <c r="S310" t="inlineStr">
        <is>
          <t>Pago</t>
        </is>
      </c>
    </row>
    <row r="311">
      <c r="A311" t="n">
        <v>65458</v>
      </c>
      <c r="C311" t="n">
        <v>122</v>
      </c>
      <c r="D311" t="inlineStr">
        <is>
          <t>Arcos</t>
        </is>
      </c>
      <c r="E311" t="inlineStr">
        <is>
          <t>PJ 00272022 - SAMANTA SOUZA DA SILVA</t>
        </is>
      </c>
      <c r="F311" t="n">
        <v>500</v>
      </c>
      <c r="G311" s="29" t="n">
        <v>45499</v>
      </c>
      <c r="H311" s="29" t="n">
        <v>45497</v>
      </c>
      <c r="I311" s="29" t="n">
        <v>45497</v>
      </c>
      <c r="J311" s="29" t="n">
        <v>45485</v>
      </c>
      <c r="K311" s="29" t="n">
        <v>45489</v>
      </c>
      <c r="L311" t="inlineStr">
        <is>
          <t>Transferência Bancária ou Pix</t>
        </is>
      </c>
      <c r="M311" t="inlineStr">
        <is>
          <t>CUSTOS DE EVENTOS</t>
        </is>
      </c>
      <c r="N311" t="inlineStr">
        <is>
          <t>CACHE DE PRODUTOR</t>
        </is>
      </c>
      <c r="O311" t="inlineStr">
        <is>
          <t>2024-30</t>
        </is>
      </c>
      <c r="P311" t="inlineStr">
        <is>
          <t>Documentação Aprovada</t>
        </is>
      </c>
      <c r="Q311" t="inlineStr">
        <is>
          <t>Aprovado Diretoria</t>
        </is>
      </c>
      <c r="R311" t="inlineStr">
        <is>
          <t>Aprovado Caixa</t>
        </is>
      </c>
      <c r="S311" t="inlineStr">
        <is>
          <t>Pago</t>
        </is>
      </c>
    </row>
    <row r="312">
      <c r="A312" t="n">
        <v>65463</v>
      </c>
      <c r="C312" t="n">
        <v>122</v>
      </c>
      <c r="D312" t="inlineStr">
        <is>
          <t>Arcos</t>
        </is>
      </c>
      <c r="E312" t="inlineStr">
        <is>
          <t>PJ 00272022 - SAMANTA SOUZA DA SILVA</t>
        </is>
      </c>
      <c r="F312" t="n">
        <v>500</v>
      </c>
      <c r="G312" s="29" t="n">
        <v>45499</v>
      </c>
      <c r="H312" s="29" t="n">
        <v>45497</v>
      </c>
      <c r="I312" s="29" t="n">
        <v>45497</v>
      </c>
      <c r="J312" s="29" t="n">
        <v>45485</v>
      </c>
      <c r="K312" s="29" t="n">
        <v>45489</v>
      </c>
      <c r="L312" t="inlineStr">
        <is>
          <t>Transferência Bancária ou Pix</t>
        </is>
      </c>
      <c r="M312" t="inlineStr">
        <is>
          <t>CUSTOS DE EVENTOS</t>
        </is>
      </c>
      <c r="N312" t="inlineStr">
        <is>
          <t>CACHE DE PRODUTOR</t>
        </is>
      </c>
      <c r="O312" t="inlineStr">
        <is>
          <t>2024-30</t>
        </is>
      </c>
      <c r="P312" t="inlineStr">
        <is>
          <t>Documentação Aprovada</t>
        </is>
      </c>
      <c r="Q312" t="inlineStr">
        <is>
          <t>Aprovado Diretoria</t>
        </is>
      </c>
      <c r="R312" t="inlineStr">
        <is>
          <t>Aprovado Caixa</t>
        </is>
      </c>
      <c r="S312" t="inlineStr">
        <is>
          <t>Pago</t>
        </is>
      </c>
    </row>
    <row r="313">
      <c r="A313" t="n">
        <v>65465</v>
      </c>
      <c r="C313" t="n">
        <v>122</v>
      </c>
      <c r="D313" t="inlineStr">
        <is>
          <t>Arcos</t>
        </is>
      </c>
      <c r="E313" t="inlineStr">
        <is>
          <t>JOAO VITOR MENDES SALUSTIANO</t>
        </is>
      </c>
      <c r="F313" t="n">
        <v>108.5</v>
      </c>
      <c r="G313" s="29" t="n">
        <v>45498</v>
      </c>
      <c r="H313" s="29" t="n">
        <v>45497</v>
      </c>
      <c r="I313" s="29" t="n">
        <v>45497</v>
      </c>
      <c r="J313" s="29" t="n">
        <v>45483</v>
      </c>
      <c r="K313" s="29" t="n">
        <v>45490</v>
      </c>
      <c r="L313" t="inlineStr">
        <is>
          <t>Transferência Bancária ou Pix</t>
        </is>
      </c>
      <c r="M313" t="inlineStr">
        <is>
          <t>CUSTOS COM MARKETING</t>
        </is>
      </c>
      <c r="N313" t="inlineStr">
        <is>
          <t xml:space="preserve"> MATERIAIS INSTITUCIONAIS</t>
        </is>
      </c>
      <c r="O313" t="inlineStr">
        <is>
          <t>2024-30</t>
        </is>
      </c>
      <c r="P313" t="inlineStr">
        <is>
          <t>Documentação Aprovada</t>
        </is>
      </c>
      <c r="Q313" t="inlineStr">
        <is>
          <t>Aprovado Diretoria</t>
        </is>
      </c>
      <c r="R313" t="inlineStr">
        <is>
          <t>Aprovado Caixa</t>
        </is>
      </c>
      <c r="S313" t="inlineStr">
        <is>
          <t>Pago</t>
        </is>
      </c>
    </row>
    <row r="314">
      <c r="A314" t="n">
        <v>65644</v>
      </c>
      <c r="C314" t="n">
        <v>122</v>
      </c>
      <c r="D314" t="inlineStr">
        <is>
          <t>Arcos</t>
        </is>
      </c>
      <c r="E314" t="inlineStr">
        <is>
          <t>MURILLO S- DUARTE COMERCIAL LTDA</t>
        </is>
      </c>
      <c r="F314" t="n">
        <v>60.64</v>
      </c>
      <c r="G314" s="29" t="n">
        <v>45498</v>
      </c>
      <c r="H314" s="29" t="n">
        <v>45497</v>
      </c>
      <c r="I314" s="29" t="n">
        <v>45497</v>
      </c>
      <c r="J314" s="29" t="n">
        <v>45483</v>
      </c>
      <c r="K314" s="29" t="n">
        <v>45490</v>
      </c>
      <c r="L314" t="inlineStr">
        <is>
          <t>Boleto Bancário</t>
        </is>
      </c>
      <c r="O314" t="inlineStr">
        <is>
          <t>2024-30</t>
        </is>
      </c>
      <c r="P314" t="inlineStr">
        <is>
          <t>Documentação Aprovada</t>
        </is>
      </c>
      <c r="Q314" t="inlineStr">
        <is>
          <t>Aprovado Diretoria</t>
        </is>
      </c>
      <c r="R314" t="inlineStr">
        <is>
          <t>Aprovado Caixa</t>
        </is>
      </c>
      <c r="S314" t="inlineStr">
        <is>
          <t>Pago</t>
        </is>
      </c>
    </row>
    <row r="315">
      <c r="A315" t="n">
        <v>65645</v>
      </c>
      <c r="C315" t="n">
        <v>122</v>
      </c>
      <c r="D315" t="inlineStr">
        <is>
          <t>Arcos</t>
        </is>
      </c>
      <c r="E315" t="inlineStr">
        <is>
          <t>INSTITUTO DE ESTUDOS DE PROTESTO DE TITULOS DO BRASIL - SECAO SAO PAULO - IEPTB - SP</t>
        </is>
      </c>
      <c r="F315" t="n">
        <v>16441.41</v>
      </c>
      <c r="G315" s="29" t="n">
        <v>45495</v>
      </c>
      <c r="H315" s="29" t="n">
        <v>45495</v>
      </c>
      <c r="I315" s="29" t="n">
        <v>45497</v>
      </c>
      <c r="J315" s="29" t="n">
        <v>45490</v>
      </c>
      <c r="K315" s="29" t="n">
        <v>45490</v>
      </c>
      <c r="L315" t="inlineStr">
        <is>
          <t>Boleto Bancário</t>
        </is>
      </c>
      <c r="M315" t="inlineStr">
        <is>
          <t>UTILIDADES</t>
        </is>
      </c>
      <c r="N315" t="inlineStr">
        <is>
          <t xml:space="preserve"> CUSTAS CARTÓRIO</t>
        </is>
      </c>
      <c r="O315" t="inlineStr">
        <is>
          <t>2024-30</t>
        </is>
      </c>
      <c r="P315" t="inlineStr">
        <is>
          <t>Documentação Aprovada</t>
        </is>
      </c>
      <c r="Q315" t="inlineStr">
        <is>
          <t>Aprovado Diretoria</t>
        </is>
      </c>
      <c r="R315" t="inlineStr">
        <is>
          <t>Aprovado Caixa</t>
        </is>
      </c>
      <c r="S315" t="inlineStr">
        <is>
          <t>Pago</t>
        </is>
      </c>
    </row>
    <row r="316">
      <c r="A316" t="n">
        <v>65646</v>
      </c>
      <c r="C316" t="n">
        <v>122</v>
      </c>
      <c r="D316" t="inlineStr">
        <is>
          <t>Arcos</t>
        </is>
      </c>
      <c r="E316" t="inlineStr">
        <is>
          <t>BASILICATA LAURENTI LTDA</t>
        </is>
      </c>
      <c r="F316" t="n">
        <v>165.3</v>
      </c>
      <c r="G316" s="29" t="n">
        <v>45499</v>
      </c>
      <c r="H316" s="29" t="n">
        <v>45497</v>
      </c>
      <c r="I316" s="29" t="n">
        <v>45497</v>
      </c>
      <c r="J316" s="29" t="n">
        <v>45485</v>
      </c>
      <c r="K316" s="29" t="n">
        <v>45490</v>
      </c>
      <c r="L316" t="inlineStr">
        <is>
          <t>Boleto Bancário</t>
        </is>
      </c>
      <c r="O316" t="inlineStr">
        <is>
          <t>2024-30</t>
        </is>
      </c>
      <c r="P316" t="inlineStr">
        <is>
          <t>Documentação Aprovada</t>
        </is>
      </c>
      <c r="Q316" t="inlineStr">
        <is>
          <t>Aprovado Diretoria</t>
        </is>
      </c>
      <c r="R316" t="inlineStr">
        <is>
          <t>Aprovado Caixa</t>
        </is>
      </c>
      <c r="S316" t="inlineStr">
        <is>
          <t>Pago</t>
        </is>
      </c>
    </row>
    <row r="317">
      <c r="A317" t="n">
        <v>65647</v>
      </c>
      <c r="C317" t="n">
        <v>122</v>
      </c>
      <c r="D317" t="inlineStr">
        <is>
          <t>Arcos</t>
        </is>
      </c>
      <c r="E317" t="inlineStr">
        <is>
          <t>SOUBIO BRASIL LTDA</t>
        </is>
      </c>
      <c r="F317" t="n">
        <v>290</v>
      </c>
      <c r="G317" s="29" t="n">
        <v>45498</v>
      </c>
      <c r="H317" s="29" t="n">
        <v>45497</v>
      </c>
      <c r="I317" s="29" t="n">
        <v>45497</v>
      </c>
      <c r="J317" s="29" t="n">
        <v>45483</v>
      </c>
      <c r="K317" s="29" t="n">
        <v>45490</v>
      </c>
      <c r="L317" t="inlineStr">
        <is>
          <t>Boleto Bancário</t>
        </is>
      </c>
      <c r="O317" t="inlineStr">
        <is>
          <t>2024-30</t>
        </is>
      </c>
      <c r="P317" t="inlineStr">
        <is>
          <t>Documentação Aprovada</t>
        </is>
      </c>
      <c r="Q317" t="inlineStr">
        <is>
          <t>Aprovado Diretoria</t>
        </is>
      </c>
      <c r="R317" t="inlineStr">
        <is>
          <t>Aprovado Caixa</t>
        </is>
      </c>
      <c r="S317" t="inlineStr">
        <is>
          <t>Pago</t>
        </is>
      </c>
    </row>
    <row r="318">
      <c r="A318" t="n">
        <v>65655</v>
      </c>
      <c r="C318" t="n">
        <v>122</v>
      </c>
      <c r="D318" t="inlineStr">
        <is>
          <t>Arcos</t>
        </is>
      </c>
      <c r="E318" t="inlineStr">
        <is>
          <t xml:space="preserve">HORTIFRUTI DO CHEF LTDA </t>
        </is>
      </c>
      <c r="F318" t="n">
        <v>783.85</v>
      </c>
      <c r="G318" s="29" t="n">
        <v>45500</v>
      </c>
      <c r="H318" s="29" t="n">
        <v>45497</v>
      </c>
      <c r="I318" s="29" t="n">
        <v>45497</v>
      </c>
      <c r="J318" s="29" t="n">
        <v>45485</v>
      </c>
      <c r="K318" s="29" t="n">
        <v>45490</v>
      </c>
      <c r="L318" t="inlineStr">
        <is>
          <t>Boleto Bancário</t>
        </is>
      </c>
      <c r="M318" t="inlineStr">
        <is>
          <t>INSUMOS</t>
        </is>
      </c>
      <c r="N318" t="inlineStr">
        <is>
          <t>ALIMENTOS</t>
        </is>
      </c>
      <c r="O318" t="inlineStr">
        <is>
          <t>2024-30</t>
        </is>
      </c>
      <c r="P318" t="inlineStr">
        <is>
          <t>Documentação Aprovada</t>
        </is>
      </c>
      <c r="Q318" t="inlineStr">
        <is>
          <t>Aprovado Diretoria</t>
        </is>
      </c>
      <c r="R318" t="inlineStr">
        <is>
          <t>Aprovado Caixa</t>
        </is>
      </c>
      <c r="S318" t="inlineStr">
        <is>
          <t>Pago</t>
        </is>
      </c>
    </row>
    <row r="319">
      <c r="A319" t="n">
        <v>65657</v>
      </c>
      <c r="C319" t="n">
        <v>122</v>
      </c>
      <c r="D319" t="inlineStr">
        <is>
          <t>Arcos</t>
        </is>
      </c>
      <c r="E319" t="inlineStr">
        <is>
          <t>CENTRAL DE CARNES TIGRAO LTDA ME</t>
        </is>
      </c>
      <c r="F319" t="n">
        <v>2028.97</v>
      </c>
      <c r="G319" s="29" t="n">
        <v>45498</v>
      </c>
      <c r="H319" s="29" t="n">
        <v>45497</v>
      </c>
      <c r="I319" s="29" t="n">
        <v>45497</v>
      </c>
      <c r="J319" s="29" t="n">
        <v>45486</v>
      </c>
      <c r="K319" s="29" t="n">
        <v>45490</v>
      </c>
      <c r="L319" t="inlineStr">
        <is>
          <t>Boleto Bancário</t>
        </is>
      </c>
      <c r="O319" t="inlineStr">
        <is>
          <t>2024-30</t>
        </is>
      </c>
      <c r="P319" t="inlineStr">
        <is>
          <t>Documentação Aprovada</t>
        </is>
      </c>
      <c r="Q319" t="inlineStr">
        <is>
          <t>Aprovado Diretoria</t>
        </is>
      </c>
      <c r="R319" t="inlineStr">
        <is>
          <t>Aprovado Caixa</t>
        </is>
      </c>
      <c r="S319" t="inlineStr">
        <is>
          <t>Pago</t>
        </is>
      </c>
    </row>
    <row r="320">
      <c r="A320" t="n">
        <v>49759</v>
      </c>
      <c r="C320" t="n">
        <v>122</v>
      </c>
      <c r="D320" t="inlineStr">
        <is>
          <t>Arcos</t>
        </is>
      </c>
      <c r="E320" t="inlineStr">
        <is>
          <t>SOLUCOES TECNICAS AMBIENTAL LTDA - EPP</t>
        </is>
      </c>
      <c r="F320" t="n">
        <v>3598.41</v>
      </c>
      <c r="G320" s="29" t="n">
        <v>45497</v>
      </c>
      <c r="H320" s="29" t="n">
        <v>45497</v>
      </c>
      <c r="I320" s="29" t="n">
        <v>45497</v>
      </c>
      <c r="J320" s="29" t="n">
        <v>45444</v>
      </c>
      <c r="K320" s="29" t="n">
        <v>45398</v>
      </c>
      <c r="L320" t="inlineStr">
        <is>
          <t>Boleto Bancário</t>
        </is>
      </c>
      <c r="M320" t="inlineStr">
        <is>
          <t>UTILIDADES</t>
        </is>
      </c>
      <c r="N320" t="inlineStr">
        <is>
          <t xml:space="preserve"> COLETA DE LIXO</t>
        </is>
      </c>
      <c r="O320" t="inlineStr">
        <is>
          <t>2024-30</t>
        </is>
      </c>
      <c r="P320" t="inlineStr">
        <is>
          <t>Documentação Aprovada</t>
        </is>
      </c>
      <c r="Q320" t="inlineStr">
        <is>
          <t>Aprovado Diretoria</t>
        </is>
      </c>
      <c r="R320" t="inlineStr">
        <is>
          <t>Aprovado Caixa</t>
        </is>
      </c>
      <c r="S320" t="inlineStr">
        <is>
          <t>Pago</t>
        </is>
      </c>
    </row>
    <row r="321">
      <c r="A321" t="n">
        <v>50146</v>
      </c>
      <c r="C321" t="n">
        <v>122</v>
      </c>
      <c r="D321" t="inlineStr">
        <is>
          <t>Arcos</t>
        </is>
      </c>
      <c r="E321" t="inlineStr">
        <is>
          <t>FABRICA DE BARES SERVICOS LTDA FB</t>
        </is>
      </c>
      <c r="F321" t="n">
        <v>7157.75</v>
      </c>
      <c r="G321" s="29" t="n">
        <v>45498</v>
      </c>
      <c r="H321" s="29" t="n">
        <v>45497</v>
      </c>
      <c r="I321" s="29" t="n">
        <v>45497</v>
      </c>
      <c r="J321" s="29" t="n">
        <v>45444</v>
      </c>
      <c r="K321" s="29" t="n">
        <v>45399</v>
      </c>
      <c r="L321" t="inlineStr">
        <is>
          <t>Transferência Bancária ou Pix</t>
        </is>
      </c>
      <c r="M321" t="inlineStr">
        <is>
          <t>MAO DE OBRA FIXA/ TEMPORARIOS</t>
        </is>
      </c>
      <c r="N321" t="inlineStr">
        <is>
          <t>ALIMENTACAO DE FUNCIONARIO</t>
        </is>
      </c>
      <c r="O321" t="inlineStr">
        <is>
          <t>2024-30</t>
        </is>
      </c>
      <c r="P321" t="inlineStr">
        <is>
          <t>Documentação Aprovada</t>
        </is>
      </c>
      <c r="Q321" t="inlineStr">
        <is>
          <t>Aprovado Diretoria</t>
        </is>
      </c>
      <c r="R321" t="inlineStr">
        <is>
          <t>Aprovado Caixa</t>
        </is>
      </c>
      <c r="S321" t="inlineStr">
        <is>
          <t>Pago</t>
        </is>
      </c>
    </row>
    <row r="322">
      <c r="A322" t="n">
        <v>50223</v>
      </c>
      <c r="C322" t="n">
        <v>122</v>
      </c>
      <c r="D322" t="inlineStr">
        <is>
          <t>Arcos</t>
        </is>
      </c>
      <c r="E322" t="inlineStr">
        <is>
          <t>ESCRITORIO CENTRAL DE ARRECADACAO E DISTRIBUICAO ECAD</t>
        </is>
      </c>
      <c r="F322" t="n">
        <v>821.9400000000001</v>
      </c>
      <c r="G322" s="29" t="n">
        <v>45498</v>
      </c>
      <c r="H322" s="29" t="n">
        <v>45497</v>
      </c>
      <c r="I322" s="29" t="n">
        <v>45497</v>
      </c>
      <c r="J322" s="29" t="n">
        <v>45474</v>
      </c>
      <c r="K322" s="29" t="n">
        <v>45400</v>
      </c>
      <c r="L322" t="inlineStr">
        <is>
          <t>Boleto Bancário</t>
        </is>
      </c>
      <c r="M322" t="inlineStr">
        <is>
          <t>CUSTO ARTISTICO</t>
        </is>
      </c>
      <c r="N322" t="inlineStr">
        <is>
          <t>LOCACAO DE EQUIPAMENTOS FIXO</t>
        </is>
      </c>
      <c r="O322" t="inlineStr">
        <is>
          <t>2024-30</t>
        </is>
      </c>
      <c r="P322" t="inlineStr">
        <is>
          <t>Documentação Aprovada</t>
        </is>
      </c>
      <c r="Q322" t="inlineStr">
        <is>
          <t>Aprovado Diretoria</t>
        </is>
      </c>
      <c r="R322" t="inlineStr">
        <is>
          <t>Aprovado Caixa</t>
        </is>
      </c>
      <c r="S322" t="inlineStr">
        <is>
          <t>Pago</t>
        </is>
      </c>
    </row>
    <row r="323">
      <c r="A323" t="n">
        <v>69682</v>
      </c>
      <c r="C323" t="n">
        <v>122</v>
      </c>
      <c r="D323" t="inlineStr">
        <is>
          <t>Arcos</t>
        </is>
      </c>
      <c r="E323" t="inlineStr">
        <is>
          <t>BANCO DO BRASIL SA</t>
        </is>
      </c>
      <c r="F323" t="n">
        <v>61.5</v>
      </c>
      <c r="G323" s="29" t="n">
        <v>45497</v>
      </c>
      <c r="H323" s="29" t="n"/>
      <c r="I323" s="29" t="n">
        <v>45497</v>
      </c>
      <c r="J323" s="29" t="n">
        <v>45497</v>
      </c>
      <c r="K323" s="29" t="n">
        <v>45515</v>
      </c>
      <c r="L323" t="inlineStr">
        <is>
          <t>Encontro de Contas</t>
        </is>
      </c>
      <c r="M323" t="inlineStr">
        <is>
          <t>DESPESAS BANCARIAS</t>
        </is>
      </c>
      <c r="N323" t="inlineStr">
        <is>
          <t>TARIFAS BANCARIAS</t>
        </is>
      </c>
      <c r="O323" t="inlineStr">
        <is>
          <t>2024-30</t>
        </is>
      </c>
      <c r="S323" t="inlineStr">
        <is>
          <t>Pago</t>
        </is>
      </c>
    </row>
    <row r="324">
      <c r="A324" t="n">
        <v>60574</v>
      </c>
      <c r="C324" t="n">
        <v>122</v>
      </c>
      <c r="D324" t="inlineStr">
        <is>
          <t>Arcos</t>
        </is>
      </c>
      <c r="E324" t="inlineStr">
        <is>
          <t>TELEFONICA BRASIL S/A</t>
        </is>
      </c>
      <c r="F324" t="n">
        <v>119.99</v>
      </c>
      <c r="G324" s="29" t="n">
        <v>45498</v>
      </c>
      <c r="H324" s="29" t="n">
        <v>45497</v>
      </c>
      <c r="I324" s="29" t="n">
        <v>45497</v>
      </c>
      <c r="J324" s="29" t="n">
        <v>45473</v>
      </c>
      <c r="K324" s="29" t="n"/>
      <c r="L324" t="inlineStr">
        <is>
          <t>Boleto Bancário</t>
        </is>
      </c>
      <c r="M324" t="inlineStr">
        <is>
          <t>SISTEMAS/ T.I</t>
        </is>
      </c>
      <c r="N324" t="inlineStr">
        <is>
          <t>INTERNET</t>
        </is>
      </c>
      <c r="O324" t="inlineStr">
        <is>
          <t>2024-30</t>
        </is>
      </c>
      <c r="P324" t="inlineStr">
        <is>
          <t>Documentação Aprovada</t>
        </is>
      </c>
      <c r="Q324" t="inlineStr">
        <is>
          <t>Aprovado Diretoria</t>
        </is>
      </c>
      <c r="R324" t="inlineStr">
        <is>
          <t>Aprovado Caixa</t>
        </is>
      </c>
      <c r="S324" t="inlineStr">
        <is>
          <t>Pago</t>
        </is>
      </c>
    </row>
    <row r="325">
      <c r="A325" t="n">
        <v>61856</v>
      </c>
      <c r="C325" t="n">
        <v>122</v>
      </c>
      <c r="D325" t="inlineStr">
        <is>
          <t>Arcos</t>
        </is>
      </c>
      <c r="E325" t="inlineStr">
        <is>
          <t>AMBEV S.A.</t>
        </is>
      </c>
      <c r="F325" t="n">
        <v>1892.88</v>
      </c>
      <c r="G325" s="29" t="n">
        <v>45499</v>
      </c>
      <c r="H325" s="29" t="n">
        <v>45497</v>
      </c>
      <c r="I325" s="29" t="n">
        <v>45497</v>
      </c>
      <c r="J325" s="29" t="n">
        <v>45468</v>
      </c>
      <c r="K325" s="29" t="n">
        <v>45471</v>
      </c>
      <c r="L325" t="inlineStr">
        <is>
          <t>Boleto Bancário</t>
        </is>
      </c>
      <c r="O325" t="inlineStr">
        <is>
          <t>2024-30</t>
        </is>
      </c>
      <c r="P325" t="inlineStr">
        <is>
          <t>Documentação Aprovada</t>
        </is>
      </c>
      <c r="Q325" t="inlineStr">
        <is>
          <t>Aprovado Diretoria</t>
        </is>
      </c>
      <c r="R325" t="inlineStr">
        <is>
          <t>Aprovado Caixa</t>
        </is>
      </c>
      <c r="S325" t="inlineStr">
        <is>
          <t>Pago</t>
        </is>
      </c>
    </row>
    <row r="326">
      <c r="A326" t="n">
        <v>61883</v>
      </c>
      <c r="C326" t="n">
        <v>122</v>
      </c>
      <c r="D326" t="inlineStr">
        <is>
          <t>Arcos</t>
        </is>
      </c>
      <c r="E326" t="inlineStr">
        <is>
          <t xml:space="preserve">LEITERIA CABRIOLA FROMAGES DE CHEVRE LTDA </t>
        </is>
      </c>
      <c r="F326" t="n">
        <v>473.4</v>
      </c>
      <c r="G326" s="29" t="n">
        <v>45498</v>
      </c>
      <c r="H326" s="29" t="n">
        <v>45497</v>
      </c>
      <c r="I326" s="29" t="n">
        <v>45497</v>
      </c>
      <c r="J326" s="29" t="n">
        <v>45468</v>
      </c>
      <c r="K326" s="29" t="n">
        <v>45471</v>
      </c>
      <c r="L326" t="inlineStr">
        <is>
          <t>Boleto Bancário</t>
        </is>
      </c>
      <c r="O326" t="inlineStr">
        <is>
          <t>2024-30</t>
        </is>
      </c>
      <c r="P326" t="inlineStr">
        <is>
          <t>Documentação Aprovada</t>
        </is>
      </c>
      <c r="Q326" t="inlineStr">
        <is>
          <t>Aprovado Diretoria</t>
        </is>
      </c>
      <c r="R326" t="inlineStr">
        <is>
          <t>Aprovado Caixa</t>
        </is>
      </c>
      <c r="S326" t="inlineStr">
        <is>
          <t>Pago</t>
        </is>
      </c>
    </row>
    <row r="327">
      <c r="A327" t="n">
        <v>61912</v>
      </c>
      <c r="C327" t="n">
        <v>122</v>
      </c>
      <c r="D327" t="inlineStr">
        <is>
          <t>Arcos</t>
        </is>
      </c>
      <c r="E327" t="inlineStr">
        <is>
          <t xml:space="preserve">DE LA CROIX VINHOS  </t>
        </is>
      </c>
      <c r="F327" t="n">
        <v>4112.16</v>
      </c>
      <c r="G327" s="29" t="n">
        <v>45499</v>
      </c>
      <c r="H327" s="29" t="n">
        <v>45497</v>
      </c>
      <c r="I327" s="29" t="n">
        <v>45497</v>
      </c>
      <c r="J327" s="29" t="n">
        <v>45469</v>
      </c>
      <c r="K327" s="29" t="n">
        <v>45471</v>
      </c>
      <c r="L327" t="inlineStr">
        <is>
          <t>Boleto Bancário</t>
        </is>
      </c>
      <c r="O327" t="inlineStr">
        <is>
          <t>2024-30</t>
        </is>
      </c>
      <c r="P327" t="inlineStr">
        <is>
          <t>Documentação Aprovada</t>
        </is>
      </c>
      <c r="Q327" t="inlineStr">
        <is>
          <t>Aprovado Diretoria</t>
        </is>
      </c>
      <c r="R327" t="inlineStr">
        <is>
          <t>Aprovado Caixa</t>
        </is>
      </c>
      <c r="S327" t="inlineStr">
        <is>
          <t>Pago</t>
        </is>
      </c>
    </row>
    <row r="328">
      <c r="A328" t="n">
        <v>61915</v>
      </c>
      <c r="C328" t="n">
        <v>122</v>
      </c>
      <c r="D328" t="inlineStr">
        <is>
          <t>Arcos</t>
        </is>
      </c>
      <c r="E328" t="inlineStr">
        <is>
          <t>WINES4U COM IMP E EXP DE VINHOS LTDA</t>
        </is>
      </c>
      <c r="F328" t="n">
        <v>4356</v>
      </c>
      <c r="G328" s="29" t="n">
        <v>45500</v>
      </c>
      <c r="H328" s="29" t="n">
        <v>45497</v>
      </c>
      <c r="I328" s="29" t="n">
        <v>45497</v>
      </c>
      <c r="J328" s="29" t="n">
        <v>45470</v>
      </c>
      <c r="K328" s="29" t="n">
        <v>45471</v>
      </c>
      <c r="L328" t="inlineStr">
        <is>
          <t>Boleto Bancário</t>
        </is>
      </c>
      <c r="O328" t="inlineStr">
        <is>
          <t>2024-30</t>
        </is>
      </c>
      <c r="P328" t="inlineStr">
        <is>
          <t>Documentação Aprovada</t>
        </is>
      </c>
      <c r="Q328" t="inlineStr">
        <is>
          <t>Aprovado Diretoria</t>
        </is>
      </c>
      <c r="R328" t="inlineStr">
        <is>
          <t>Aprovado Caixa</t>
        </is>
      </c>
      <c r="S328" t="inlineStr">
        <is>
          <t>Pago</t>
        </is>
      </c>
    </row>
    <row r="329">
      <c r="A329" t="n">
        <v>64255</v>
      </c>
      <c r="C329" t="n">
        <v>122</v>
      </c>
      <c r="D329" t="inlineStr">
        <is>
          <t>Arcos</t>
        </is>
      </c>
      <c r="E329" t="inlineStr">
        <is>
          <t xml:space="preserve">EMPORIO MEL </t>
        </is>
      </c>
      <c r="F329" t="n">
        <v>837.6</v>
      </c>
      <c r="G329" s="29" t="n">
        <v>45499</v>
      </c>
      <c r="H329" s="29" t="n">
        <v>45497</v>
      </c>
      <c r="I329" s="29" t="n">
        <v>45497</v>
      </c>
      <c r="J329" s="29" t="n">
        <v>45475</v>
      </c>
      <c r="K329" s="29" t="n">
        <v>45483</v>
      </c>
      <c r="L329" t="inlineStr">
        <is>
          <t>Boleto Bancário</t>
        </is>
      </c>
      <c r="O329" t="inlineStr">
        <is>
          <t>2024-30</t>
        </is>
      </c>
      <c r="P329" t="inlineStr">
        <is>
          <t>Documentação Aprovada</t>
        </is>
      </c>
      <c r="Q329" t="inlineStr">
        <is>
          <t>Aprovado Diretoria</t>
        </is>
      </c>
      <c r="R329" t="inlineStr">
        <is>
          <t>Aprovado Caixa</t>
        </is>
      </c>
      <c r="S329" t="inlineStr">
        <is>
          <t>Pago</t>
        </is>
      </c>
    </row>
    <row r="330">
      <c r="A330" t="n">
        <v>64501</v>
      </c>
      <c r="C330" t="n">
        <v>122</v>
      </c>
      <c r="D330" t="inlineStr">
        <is>
          <t>Arcos</t>
        </is>
      </c>
      <c r="E330" t="inlineStr">
        <is>
          <t>CLUB TRAVEL AGENCIA DE VIAGENS LTDA</t>
        </is>
      </c>
      <c r="F330" t="n">
        <v>5873.05</v>
      </c>
      <c r="G330" s="29" t="n">
        <v>45499</v>
      </c>
      <c r="H330" s="29" t="n">
        <v>45497</v>
      </c>
      <c r="I330" s="29" t="n">
        <v>45497</v>
      </c>
      <c r="J330" s="29" t="n">
        <v>45484</v>
      </c>
      <c r="K330" s="29" t="n">
        <v>45484</v>
      </c>
      <c r="L330" t="inlineStr">
        <is>
          <t>Boleto Bancário</t>
        </is>
      </c>
      <c r="M330" t="inlineStr">
        <is>
          <t>DESPESAS DE PATROCINIO</t>
        </is>
      </c>
      <c r="N330" t="inlineStr">
        <is>
          <t>DESPESAS DE PATROCINIO</t>
        </is>
      </c>
      <c r="O330" t="inlineStr">
        <is>
          <t>2024-30</t>
        </is>
      </c>
      <c r="P330" t="inlineStr">
        <is>
          <t>Documentação Aprovada</t>
        </is>
      </c>
      <c r="Q330" t="inlineStr">
        <is>
          <t>Aprovado Diretoria</t>
        </is>
      </c>
      <c r="R330" t="inlineStr">
        <is>
          <t>Aprovado Caixa</t>
        </is>
      </c>
      <c r="S330" t="inlineStr">
        <is>
          <t>Pago</t>
        </is>
      </c>
    </row>
    <row r="331">
      <c r="A331" t="n">
        <v>66572</v>
      </c>
      <c r="C331" t="n">
        <v>122</v>
      </c>
      <c r="D331" t="inlineStr">
        <is>
          <t>Arcos</t>
        </is>
      </c>
      <c r="E331" t="inlineStr">
        <is>
          <t>BATALHA FABRICA DE PAES LTDA</t>
        </is>
      </c>
      <c r="F331" t="n">
        <v>1037.88</v>
      </c>
      <c r="G331" s="29" t="n">
        <v>45496</v>
      </c>
      <c r="H331" s="29" t="n"/>
      <c r="I331" s="29" t="n">
        <v>45496</v>
      </c>
      <c r="J331" s="29" t="n">
        <v>45496</v>
      </c>
      <c r="K331" s="29" t="n">
        <v>45497</v>
      </c>
      <c r="L331" t="inlineStr">
        <is>
          <t>Transferência Bancária ou Pix</t>
        </is>
      </c>
      <c r="M331" t="inlineStr">
        <is>
          <t>ADIANTAMENTO A FORNECEDORES</t>
        </is>
      </c>
      <c r="N331" t="inlineStr">
        <is>
          <t>ADIANTAMENTO A FORNECEDORES</t>
        </is>
      </c>
      <c r="O331" t="inlineStr">
        <is>
          <t>2024-30</t>
        </is>
      </c>
      <c r="P331" t="inlineStr">
        <is>
          <t>Documentação Aprovada</t>
        </is>
      </c>
      <c r="Q331" t="inlineStr">
        <is>
          <t>Aprovado Diretoria</t>
        </is>
      </c>
      <c r="R331" t="inlineStr">
        <is>
          <t>Aprovado Caixa</t>
        </is>
      </c>
      <c r="S331" t="inlineStr">
        <is>
          <t>Pago</t>
        </is>
      </c>
    </row>
    <row r="332">
      <c r="A332" t="n">
        <v>67935</v>
      </c>
      <c r="C332" t="n">
        <v>122</v>
      </c>
      <c r="D332" t="inlineStr">
        <is>
          <t>Arcos</t>
        </is>
      </c>
      <c r="E332" t="inlineStr">
        <is>
          <t>BATALHA FABRICA DE PAES LTDA</t>
        </is>
      </c>
      <c r="F332" t="n">
        <v>0</v>
      </c>
      <c r="G332" s="29" t="n">
        <v>45503</v>
      </c>
      <c r="H332" s="29" t="n"/>
      <c r="I332" s="29" t="n">
        <v>45496</v>
      </c>
      <c r="J332" s="29" t="n">
        <v>45503</v>
      </c>
      <c r="K332" s="29" t="n">
        <v>45504</v>
      </c>
      <c r="L332" t="inlineStr">
        <is>
          <t>Transferência Bancária ou Pix</t>
        </is>
      </c>
      <c r="O332" t="inlineStr">
        <is>
          <t>2024-31</t>
        </is>
      </c>
      <c r="P332" t="inlineStr">
        <is>
          <t>Documentação Aprovada</t>
        </is>
      </c>
      <c r="Q332" t="inlineStr">
        <is>
          <t>Aprovado Diretoria</t>
        </is>
      </c>
      <c r="R332" t="inlineStr">
        <is>
          <t>Aprovado Caixa</t>
        </is>
      </c>
      <c r="S332" t="inlineStr">
        <is>
          <t>Pago</t>
        </is>
      </c>
    </row>
    <row r="333">
      <c r="A333" t="n">
        <v>60182</v>
      </c>
      <c r="C333" t="n">
        <v>122</v>
      </c>
      <c r="D333" t="inlineStr">
        <is>
          <t>Arcos</t>
        </is>
      </c>
      <c r="E333" t="inlineStr">
        <is>
          <t>LEITERIA E LATICINIOS PARDINHO ARTESANAL LTDA.</t>
        </is>
      </c>
      <c r="F333" t="n">
        <v>1125.6</v>
      </c>
      <c r="G333" s="29" t="n">
        <v>45495</v>
      </c>
      <c r="H333" s="29" t="n">
        <v>45495</v>
      </c>
      <c r="I333" s="29" t="n">
        <v>45495</v>
      </c>
      <c r="J333" s="29" t="n">
        <v>45463</v>
      </c>
      <c r="K333" s="29" t="n">
        <v>45464</v>
      </c>
      <c r="L333" t="inlineStr">
        <is>
          <t>Boleto Bancário</t>
        </is>
      </c>
      <c r="O333" t="inlineStr">
        <is>
          <t>2024-30</t>
        </is>
      </c>
      <c r="P333" t="inlineStr">
        <is>
          <t>Documentação Aprovada</t>
        </is>
      </c>
      <c r="Q333" t="inlineStr">
        <is>
          <t>Aprovado Diretoria</t>
        </is>
      </c>
      <c r="R333" t="inlineStr">
        <is>
          <t>Aprovado Caixa</t>
        </is>
      </c>
      <c r="S333" t="inlineStr">
        <is>
          <t>Pago</t>
        </is>
      </c>
    </row>
    <row r="334">
      <c r="A334" t="n">
        <v>60502</v>
      </c>
      <c r="C334" t="n">
        <v>122</v>
      </c>
      <c r="D334" t="inlineStr">
        <is>
          <t>Arcos</t>
        </is>
      </c>
      <c r="E334" t="inlineStr">
        <is>
          <t>PORTO SEGURO CIA DE SEGUROS GERAIS</t>
        </is>
      </c>
      <c r="F334" t="n">
        <v>314.88</v>
      </c>
      <c r="G334" s="29" t="n">
        <v>45495</v>
      </c>
      <c r="H334" s="29" t="n">
        <v>45495</v>
      </c>
      <c r="I334" s="29" t="n">
        <v>45495</v>
      </c>
      <c r="J334" s="29" t="n">
        <v>45447</v>
      </c>
      <c r="K334" s="29" t="n"/>
      <c r="L334" t="inlineStr">
        <is>
          <t>Boleto Bancário</t>
        </is>
      </c>
      <c r="M334" t="inlineStr">
        <is>
          <t>MAO DE OBRA FIXA/ TEMPORARIOS</t>
        </is>
      </c>
      <c r="N334" t="inlineStr">
        <is>
          <t>SEGURO DE VIDA</t>
        </is>
      </c>
      <c r="O334" t="inlineStr">
        <is>
          <t>2024-30</t>
        </is>
      </c>
      <c r="P334" t="inlineStr">
        <is>
          <t>Documentação Aprovada</t>
        </is>
      </c>
      <c r="Q334" t="inlineStr">
        <is>
          <t>Aprovado Diretoria</t>
        </is>
      </c>
      <c r="R334" t="inlineStr">
        <is>
          <t>Aprovado Caixa</t>
        </is>
      </c>
      <c r="S334" t="inlineStr">
        <is>
          <t>Pago</t>
        </is>
      </c>
    </row>
    <row r="335">
      <c r="A335" t="n">
        <v>60527</v>
      </c>
      <c r="C335" t="n">
        <v>122</v>
      </c>
      <c r="D335" t="inlineStr">
        <is>
          <t>Arcos</t>
        </is>
      </c>
      <c r="E335" t="inlineStr">
        <is>
          <t xml:space="preserve">EDUARDO TAKESHI MURANAKA </t>
        </is>
      </c>
      <c r="F335" t="n">
        <v>2634</v>
      </c>
      <c r="G335" s="29" t="n">
        <v>45495</v>
      </c>
      <c r="H335" s="29" t="n">
        <v>45495</v>
      </c>
      <c r="I335" s="29" t="n">
        <v>45495</v>
      </c>
      <c r="J335" s="29" t="n">
        <v>45487</v>
      </c>
      <c r="K335" s="29" t="n"/>
      <c r="L335" t="inlineStr">
        <is>
          <t>Boleto Bancário</t>
        </is>
      </c>
      <c r="M335" t="inlineStr">
        <is>
          <t>INSUMOS</t>
        </is>
      </c>
      <c r="N335" t="inlineStr">
        <is>
          <t>ALIMENTOS</t>
        </is>
      </c>
      <c r="O335" t="inlineStr">
        <is>
          <t>2024-30</t>
        </is>
      </c>
      <c r="P335" t="inlineStr">
        <is>
          <t>Documentação Aprovada</t>
        </is>
      </c>
      <c r="Q335" t="inlineStr">
        <is>
          <t>Aprovado Diretoria</t>
        </is>
      </c>
      <c r="R335" t="inlineStr">
        <is>
          <t>Aprovado Caixa</t>
        </is>
      </c>
      <c r="S335" t="inlineStr">
        <is>
          <t>Pago</t>
        </is>
      </c>
    </row>
    <row r="336">
      <c r="A336" t="n">
        <v>64782</v>
      </c>
      <c r="C336" t="n">
        <v>122</v>
      </c>
      <c r="D336" t="inlineStr">
        <is>
          <t>Arcos</t>
        </is>
      </c>
      <c r="E336" t="inlineStr">
        <is>
          <t>AXA SEGUROS S/A</t>
        </is>
      </c>
      <c r="F336" t="n">
        <v>192</v>
      </c>
      <c r="G336" s="29" t="n">
        <v>45491</v>
      </c>
      <c r="H336" s="29" t="n">
        <v>45495</v>
      </c>
      <c r="I336" s="29" t="n">
        <v>45495</v>
      </c>
      <c r="J336" s="29" t="n">
        <v>45474</v>
      </c>
      <c r="K336" s="29" t="n"/>
      <c r="L336" t="inlineStr">
        <is>
          <t>Transferência Bancária ou Pix</t>
        </is>
      </c>
      <c r="M336" t="inlineStr">
        <is>
          <t>CUSTO DE OCUPACAO</t>
        </is>
      </c>
      <c r="N336" t="inlineStr">
        <is>
          <t xml:space="preserve"> SEGURO PATRIMONIAL</t>
        </is>
      </c>
      <c r="O336" t="inlineStr">
        <is>
          <t>2024-29</t>
        </is>
      </c>
      <c r="P336" t="inlineStr">
        <is>
          <t>Documentação Aprovada</t>
        </is>
      </c>
      <c r="Q336" t="inlineStr">
        <is>
          <t>Aprovado Diretoria</t>
        </is>
      </c>
      <c r="R336" t="inlineStr">
        <is>
          <t>Aprovado Caixa</t>
        </is>
      </c>
      <c r="S336" t="inlineStr">
        <is>
          <t>Pago</t>
        </is>
      </c>
    </row>
    <row r="337">
      <c r="A337" t="n">
        <v>65225</v>
      </c>
      <c r="C337" t="n">
        <v>122</v>
      </c>
      <c r="D337" t="inlineStr">
        <is>
          <t>Arcos</t>
        </is>
      </c>
      <c r="E337" t="inlineStr">
        <is>
          <t>JUNDIA FOODS DISTRIBUIDORA DE PRODUTOA ALIMENTICIOS LTDA</t>
        </is>
      </c>
      <c r="F337" t="n">
        <v>783.36</v>
      </c>
      <c r="G337" s="29" t="n">
        <v>45497</v>
      </c>
      <c r="H337" s="29" t="n">
        <v>45497</v>
      </c>
      <c r="I337" s="29" t="n">
        <v>45495</v>
      </c>
      <c r="J337" s="29" t="n">
        <v>45483</v>
      </c>
      <c r="K337" s="29" t="n">
        <v>45489</v>
      </c>
      <c r="L337" t="inlineStr">
        <is>
          <t>Boleto Bancário</t>
        </is>
      </c>
      <c r="O337" t="inlineStr">
        <is>
          <t>2024-30</t>
        </is>
      </c>
      <c r="P337" t="inlineStr">
        <is>
          <t>Documentação Aprovada</t>
        </is>
      </c>
      <c r="Q337" t="inlineStr">
        <is>
          <t>Aprovado Diretoria</t>
        </is>
      </c>
      <c r="R337" t="inlineStr">
        <is>
          <t>Aprovado Caixa</t>
        </is>
      </c>
      <c r="S337" t="inlineStr">
        <is>
          <t>Pago</t>
        </is>
      </c>
    </row>
    <row r="338">
      <c r="A338" t="n">
        <v>65230</v>
      </c>
      <c r="C338" t="n">
        <v>122</v>
      </c>
      <c r="D338" t="inlineStr">
        <is>
          <t>Arcos</t>
        </is>
      </c>
      <c r="E338" t="inlineStr">
        <is>
          <t>BB DISTRIBUIDORA DE CARNES LTDA</t>
        </is>
      </c>
      <c r="F338" t="n">
        <v>3251.2</v>
      </c>
      <c r="G338" s="29" t="n">
        <v>45497</v>
      </c>
      <c r="H338" s="29" t="n">
        <v>45497</v>
      </c>
      <c r="I338" s="29" t="n">
        <v>45495</v>
      </c>
      <c r="J338" s="29" t="n">
        <v>45483</v>
      </c>
      <c r="K338" s="29" t="n">
        <v>45489</v>
      </c>
      <c r="L338" t="inlineStr">
        <is>
          <t>Boleto Bancário</t>
        </is>
      </c>
      <c r="O338" t="inlineStr">
        <is>
          <t>2024-30</t>
        </is>
      </c>
      <c r="P338" t="inlineStr">
        <is>
          <t>Documentação Aprovada</t>
        </is>
      </c>
      <c r="Q338" t="inlineStr">
        <is>
          <t>Aprovado Diretoria</t>
        </is>
      </c>
      <c r="R338" t="inlineStr">
        <is>
          <t>Aprovado Caixa</t>
        </is>
      </c>
      <c r="S338" t="inlineStr">
        <is>
          <t>Pago</t>
        </is>
      </c>
    </row>
    <row r="339">
      <c r="A339" t="n">
        <v>65257</v>
      </c>
      <c r="C339" t="n">
        <v>122</v>
      </c>
      <c r="D339" t="inlineStr">
        <is>
          <t>Arcos</t>
        </is>
      </c>
      <c r="E339" t="inlineStr">
        <is>
          <t>ICE4</t>
        </is>
      </c>
      <c r="F339" t="n">
        <v>1463.9</v>
      </c>
      <c r="G339" s="29" t="n">
        <v>45496</v>
      </c>
      <c r="H339" s="29" t="n">
        <v>45497</v>
      </c>
      <c r="I339" s="29" t="n">
        <v>45495</v>
      </c>
      <c r="J339" s="29" t="n">
        <v>45481</v>
      </c>
      <c r="K339" s="29" t="n">
        <v>45489</v>
      </c>
      <c r="L339" t="inlineStr">
        <is>
          <t>Boleto Bancário</t>
        </is>
      </c>
      <c r="O339" t="inlineStr">
        <is>
          <t>2024-30</t>
        </is>
      </c>
      <c r="P339" t="inlineStr">
        <is>
          <t>Documentação Aprovada</t>
        </is>
      </c>
      <c r="Q339" t="inlineStr">
        <is>
          <t>Aprovado Diretoria</t>
        </is>
      </c>
      <c r="R339" t="inlineStr">
        <is>
          <t>Aprovado Caixa</t>
        </is>
      </c>
      <c r="S339" t="inlineStr">
        <is>
          <t>Pago</t>
        </is>
      </c>
    </row>
    <row r="340">
      <c r="A340" t="n">
        <v>65274</v>
      </c>
      <c r="C340" t="n">
        <v>122</v>
      </c>
      <c r="D340" t="inlineStr">
        <is>
          <t>Arcos</t>
        </is>
      </c>
      <c r="E340" t="inlineStr">
        <is>
          <t>PSS - CENTRAL DA LIMPEZA LTDA</t>
        </is>
      </c>
      <c r="F340" t="n">
        <v>288.9</v>
      </c>
      <c r="G340" s="29" t="n">
        <v>45496</v>
      </c>
      <c r="H340" s="29" t="n">
        <v>45497</v>
      </c>
      <c r="I340" s="29" t="n">
        <v>45495</v>
      </c>
      <c r="J340" s="29" t="n">
        <v>45483</v>
      </c>
      <c r="K340" s="29" t="n">
        <v>45489</v>
      </c>
      <c r="L340" t="inlineStr">
        <is>
          <t>Boleto Bancário</t>
        </is>
      </c>
      <c r="M340" t="inlineStr">
        <is>
          <t>UTILIDADES</t>
        </is>
      </c>
      <c r="N340" t="inlineStr">
        <is>
          <t>MATERIAL DE ESCRITORIO</t>
        </is>
      </c>
      <c r="O340" t="inlineStr">
        <is>
          <t>2024-30</t>
        </is>
      </c>
      <c r="P340" t="inlineStr">
        <is>
          <t>Documentação Aprovada</t>
        </is>
      </c>
      <c r="Q340" t="inlineStr">
        <is>
          <t>Aprovado Diretoria</t>
        </is>
      </c>
      <c r="R340" t="inlineStr">
        <is>
          <t>Aprovado Caixa</t>
        </is>
      </c>
      <c r="S340" t="inlineStr">
        <is>
          <t>Pago</t>
        </is>
      </c>
    </row>
    <row r="341">
      <c r="A341" t="n">
        <v>65276</v>
      </c>
      <c r="C341" t="n">
        <v>122</v>
      </c>
      <c r="D341" t="inlineStr">
        <is>
          <t>Arcos</t>
        </is>
      </c>
      <c r="E341" t="inlineStr">
        <is>
          <t>PSS - CENTRAL DA LIMPEZA LTDA</t>
        </is>
      </c>
      <c r="F341" t="n">
        <v>1007.6</v>
      </c>
      <c r="G341" s="29" t="n">
        <v>45496</v>
      </c>
      <c r="H341" s="29" t="n">
        <v>45497</v>
      </c>
      <c r="I341" s="29" t="n">
        <v>45495</v>
      </c>
      <c r="J341" s="29" t="n">
        <v>45483</v>
      </c>
      <c r="K341" s="29" t="n">
        <v>45489</v>
      </c>
      <c r="L341" t="inlineStr">
        <is>
          <t>Boleto Bancário</t>
        </is>
      </c>
      <c r="O341" t="inlineStr">
        <is>
          <t>2024-30</t>
        </is>
      </c>
      <c r="P341" t="inlineStr">
        <is>
          <t>Documentação Aprovada</t>
        </is>
      </c>
      <c r="Q341" t="inlineStr">
        <is>
          <t>Aprovado Diretoria</t>
        </is>
      </c>
      <c r="R341" t="inlineStr">
        <is>
          <t>Aprovado Caixa</t>
        </is>
      </c>
      <c r="S341" t="inlineStr">
        <is>
          <t>Pago</t>
        </is>
      </c>
    </row>
    <row r="342">
      <c r="A342" t="n">
        <v>65278</v>
      </c>
      <c r="C342" t="n">
        <v>122</v>
      </c>
      <c r="D342" t="inlineStr">
        <is>
          <t>Arcos</t>
        </is>
      </c>
      <c r="E342" t="inlineStr">
        <is>
          <t>DTK COMERCIO DE ALIMENTOS LTDA</t>
        </is>
      </c>
      <c r="F342" t="n">
        <v>2663.58</v>
      </c>
      <c r="G342" s="29" t="n">
        <v>45496</v>
      </c>
      <c r="H342" s="29" t="n">
        <v>45497</v>
      </c>
      <c r="I342" s="29" t="n">
        <v>45495</v>
      </c>
      <c r="J342" s="29" t="n">
        <v>45482</v>
      </c>
      <c r="K342" s="29" t="n">
        <v>45489</v>
      </c>
      <c r="L342" t="inlineStr">
        <is>
          <t>Boleto Bancário</t>
        </is>
      </c>
      <c r="O342" t="inlineStr">
        <is>
          <t>2024-30</t>
        </is>
      </c>
      <c r="P342" t="inlineStr">
        <is>
          <t>Documentação Aprovada</t>
        </is>
      </c>
      <c r="Q342" t="inlineStr">
        <is>
          <t>Aprovado Diretoria</t>
        </is>
      </c>
      <c r="R342" t="inlineStr">
        <is>
          <t>Aprovado Caixa</t>
        </is>
      </c>
      <c r="S342" t="inlineStr">
        <is>
          <t>Pago</t>
        </is>
      </c>
    </row>
    <row r="343">
      <c r="A343" t="n">
        <v>65283</v>
      </c>
      <c r="C343" t="n">
        <v>122</v>
      </c>
      <c r="D343" t="inlineStr">
        <is>
          <t>Arcos</t>
        </is>
      </c>
      <c r="E343" t="inlineStr">
        <is>
          <t>WIDE STOCK COMERCIO E REPRESENTACAO LTDA</t>
        </is>
      </c>
      <c r="F343" t="n">
        <v>1216.95</v>
      </c>
      <c r="G343" s="29" t="n">
        <v>45495</v>
      </c>
      <c r="H343" s="29" t="n">
        <v>45495</v>
      </c>
      <c r="I343" s="29" t="n">
        <v>45495</v>
      </c>
      <c r="J343" s="29" t="n">
        <v>45481</v>
      </c>
      <c r="K343" s="29" t="n">
        <v>45489</v>
      </c>
      <c r="L343" t="inlineStr">
        <is>
          <t>Boleto Bancário</t>
        </is>
      </c>
      <c r="O343" t="inlineStr">
        <is>
          <t>2024-30</t>
        </is>
      </c>
      <c r="P343" t="inlineStr">
        <is>
          <t>Documentação Aprovada</t>
        </is>
      </c>
      <c r="Q343" t="inlineStr">
        <is>
          <t>Aprovado Diretoria</t>
        </is>
      </c>
      <c r="R343" t="inlineStr">
        <is>
          <t>Aprovado Caixa</t>
        </is>
      </c>
      <c r="S343" t="inlineStr">
        <is>
          <t>Pago</t>
        </is>
      </c>
    </row>
    <row r="344">
      <c r="A344" t="n">
        <v>65298</v>
      </c>
      <c r="C344" t="n">
        <v>122</v>
      </c>
      <c r="D344" t="inlineStr">
        <is>
          <t>Arcos</t>
        </is>
      </c>
      <c r="E344" t="inlineStr">
        <is>
          <t>ALLIMENTARI COMERCIO DE PRODUTOS ALIMENTICIOS</t>
        </is>
      </c>
      <c r="F344" t="n">
        <v>122.4</v>
      </c>
      <c r="G344" s="29" t="n">
        <v>45496</v>
      </c>
      <c r="H344" s="29" t="n">
        <v>45497</v>
      </c>
      <c r="I344" s="29" t="n">
        <v>45495</v>
      </c>
      <c r="J344" s="29" t="n">
        <v>45482</v>
      </c>
      <c r="K344" s="29" t="n">
        <v>45489</v>
      </c>
      <c r="L344" t="inlineStr">
        <is>
          <t>Boleto Bancário</t>
        </is>
      </c>
      <c r="O344" t="inlineStr">
        <is>
          <t>2024-30</t>
        </is>
      </c>
      <c r="P344" t="inlineStr">
        <is>
          <t>Documentação Aprovada</t>
        </is>
      </c>
      <c r="Q344" t="inlineStr">
        <is>
          <t>Aprovado Diretoria</t>
        </is>
      </c>
      <c r="R344" t="inlineStr">
        <is>
          <t>Aprovado Caixa</t>
        </is>
      </c>
      <c r="S344" t="inlineStr">
        <is>
          <t>Pago</t>
        </is>
      </c>
    </row>
    <row r="345">
      <c r="A345" t="n">
        <v>65299</v>
      </c>
      <c r="C345" t="n">
        <v>122</v>
      </c>
      <c r="D345" t="inlineStr">
        <is>
          <t>Arcos</t>
        </is>
      </c>
      <c r="E345" t="inlineStr">
        <is>
          <t>REIWA SERVICOS E COMERCIO DE ALIMENTOS E BEBIDAS EIRELI</t>
        </is>
      </c>
      <c r="F345" t="n">
        <v>959.4</v>
      </c>
      <c r="G345" s="29" t="n">
        <v>45496</v>
      </c>
      <c r="H345" s="29" t="n">
        <v>45497</v>
      </c>
      <c r="I345" s="29" t="n">
        <v>45495</v>
      </c>
      <c r="J345" s="29" t="n">
        <v>45481</v>
      </c>
      <c r="K345" s="29" t="n">
        <v>45489</v>
      </c>
      <c r="L345" t="inlineStr">
        <is>
          <t>Boleto Bancário</t>
        </is>
      </c>
      <c r="O345" t="inlineStr">
        <is>
          <t>2024-30</t>
        </is>
      </c>
      <c r="P345" t="inlineStr">
        <is>
          <t>Documentação Aprovada</t>
        </is>
      </c>
      <c r="Q345" t="inlineStr">
        <is>
          <t>Aprovado Diretoria</t>
        </is>
      </c>
      <c r="R345" t="inlineStr">
        <is>
          <t>Aprovado Caixa</t>
        </is>
      </c>
      <c r="S345" t="inlineStr">
        <is>
          <t>Pago</t>
        </is>
      </c>
    </row>
    <row r="346">
      <c r="A346" t="n">
        <v>65301</v>
      </c>
      <c r="C346" t="n">
        <v>122</v>
      </c>
      <c r="D346" t="inlineStr">
        <is>
          <t>Arcos</t>
        </is>
      </c>
      <c r="E346" t="inlineStr">
        <is>
          <t>KING COMERCIO E IMPORTACAO DE BEBIDAS LT</t>
        </is>
      </c>
      <c r="F346" t="n">
        <v>2408.94</v>
      </c>
      <c r="G346" s="29" t="n">
        <v>45497</v>
      </c>
      <c r="H346" s="29" t="n">
        <v>45497</v>
      </c>
      <c r="I346" s="29" t="n">
        <v>45495</v>
      </c>
      <c r="J346" s="29" t="n">
        <v>45483</v>
      </c>
      <c r="K346" s="29" t="n">
        <v>45489</v>
      </c>
      <c r="L346" t="inlineStr">
        <is>
          <t>Boleto Bancário</t>
        </is>
      </c>
      <c r="O346" t="inlineStr">
        <is>
          <t>2024-30</t>
        </is>
      </c>
      <c r="P346" t="inlineStr">
        <is>
          <t>Documentação Aprovada</t>
        </is>
      </c>
      <c r="Q346" t="inlineStr">
        <is>
          <t>Aprovado Diretoria</t>
        </is>
      </c>
      <c r="R346" t="inlineStr">
        <is>
          <t>Aprovado Caixa</t>
        </is>
      </c>
      <c r="S346" t="inlineStr">
        <is>
          <t>Pago</t>
        </is>
      </c>
    </row>
    <row r="347">
      <c r="A347" t="n">
        <v>65468</v>
      </c>
      <c r="C347" t="n">
        <v>122</v>
      </c>
      <c r="D347" t="inlineStr">
        <is>
          <t>Arcos</t>
        </is>
      </c>
      <c r="E347" t="inlineStr">
        <is>
          <t>RODATI MOTORS - CENTRAL DE INFORMACOES DE VEICULOS AUTOMOTORES LTDA.</t>
        </is>
      </c>
      <c r="F347" t="n">
        <v>1664</v>
      </c>
      <c r="G347" s="29" t="n">
        <v>45495</v>
      </c>
      <c r="H347" s="29" t="n">
        <v>45495</v>
      </c>
      <c r="I347" s="29" t="n">
        <v>45495</v>
      </c>
      <c r="J347" s="29" t="n">
        <v>45490</v>
      </c>
      <c r="K347" s="29" t="n">
        <v>45490</v>
      </c>
      <c r="L347" t="inlineStr">
        <is>
          <t>Transferência Bancária ou Pix</t>
        </is>
      </c>
      <c r="M347" t="inlineStr">
        <is>
          <t>CUSTOS COM MARKETING</t>
        </is>
      </c>
      <c r="N347" t="inlineStr">
        <is>
          <t xml:space="preserve"> MAT DE PROPAGANDA/ FER DE MKT</t>
        </is>
      </c>
      <c r="O347" t="inlineStr">
        <is>
          <t>2024-30</t>
        </is>
      </c>
      <c r="P347" t="inlineStr">
        <is>
          <t>Documentação Aprovada</t>
        </is>
      </c>
      <c r="Q347" t="inlineStr">
        <is>
          <t>Aprovado Diretoria</t>
        </is>
      </c>
      <c r="R347" t="inlineStr">
        <is>
          <t>Aprovado Caixa</t>
        </is>
      </c>
      <c r="S347" t="inlineStr">
        <is>
          <t>Pago</t>
        </is>
      </c>
    </row>
    <row r="348">
      <c r="A348" t="n">
        <v>65619</v>
      </c>
      <c r="C348" t="n">
        <v>122</v>
      </c>
      <c r="D348" t="inlineStr">
        <is>
          <t>Arcos</t>
        </is>
      </c>
      <c r="E348" t="inlineStr">
        <is>
          <t>AURORA ALVORADA ESTACIONAMENTO E LANCHON</t>
        </is>
      </c>
      <c r="F348" t="n">
        <v>897.87</v>
      </c>
      <c r="G348" s="29" t="n">
        <v>45497</v>
      </c>
      <c r="H348" s="29" t="n">
        <v>45497</v>
      </c>
      <c r="I348" s="29" t="n">
        <v>45495</v>
      </c>
      <c r="J348" s="29" t="n">
        <v>45490</v>
      </c>
      <c r="K348" s="29" t="n">
        <v>45490</v>
      </c>
      <c r="L348" t="inlineStr">
        <is>
          <t>Boleto Bancário</t>
        </is>
      </c>
      <c r="M348" t="inlineStr">
        <is>
          <t>INSUMOS</t>
        </is>
      </c>
      <c r="N348" t="inlineStr">
        <is>
          <t>ALIMENTOS</t>
        </is>
      </c>
      <c r="O348" t="inlineStr">
        <is>
          <t>2024-30</t>
        </is>
      </c>
      <c r="P348" t="inlineStr">
        <is>
          <t>Documentação Aprovada</t>
        </is>
      </c>
      <c r="Q348" t="inlineStr">
        <is>
          <t>Aprovado Diretoria</t>
        </is>
      </c>
      <c r="R348" t="inlineStr">
        <is>
          <t>Aprovado Caixa</t>
        </is>
      </c>
      <c r="S348" t="inlineStr">
        <is>
          <t>Pago</t>
        </is>
      </c>
    </row>
    <row r="349">
      <c r="A349" t="n">
        <v>65656</v>
      </c>
      <c r="C349" t="n">
        <v>122</v>
      </c>
      <c r="D349" t="inlineStr">
        <is>
          <t>Arcos</t>
        </is>
      </c>
      <c r="F349" t="n">
        <v>379</v>
      </c>
      <c r="G349" s="29" t="n">
        <v>45495</v>
      </c>
      <c r="H349" s="29" t="n">
        <v>45495</v>
      </c>
      <c r="I349" s="29" t="n">
        <v>45495</v>
      </c>
      <c r="J349" s="29" t="n">
        <v>45490</v>
      </c>
      <c r="K349" s="29" t="n">
        <v>45490</v>
      </c>
      <c r="L349" t="inlineStr">
        <is>
          <t>Transferência Bancária ou Pix</t>
        </is>
      </c>
      <c r="M349" t="inlineStr">
        <is>
          <t>ADIANTAMENTO A FORNECEDORES</t>
        </is>
      </c>
      <c r="N349" t="inlineStr">
        <is>
          <t>ADIANTAMENTO A FORNECEDORES</t>
        </is>
      </c>
      <c r="O349" t="inlineStr">
        <is>
          <t>2024-30</t>
        </is>
      </c>
      <c r="P349" t="inlineStr">
        <is>
          <t>Documentação Aprovada</t>
        </is>
      </c>
      <c r="Q349" t="inlineStr">
        <is>
          <t>Aprovado Diretoria</t>
        </is>
      </c>
      <c r="R349" t="inlineStr">
        <is>
          <t>Aprovado Caixa</t>
        </is>
      </c>
      <c r="S349" t="inlineStr">
        <is>
          <t>Pago</t>
        </is>
      </c>
    </row>
    <row r="350">
      <c r="A350" t="n">
        <v>66307</v>
      </c>
      <c r="C350" t="n">
        <v>122</v>
      </c>
      <c r="D350" t="inlineStr">
        <is>
          <t>Arcos</t>
        </is>
      </c>
      <c r="E350" t="inlineStr">
        <is>
          <t>BANCO DO BRASIL SA</t>
        </is>
      </c>
      <c r="F350" t="n">
        <v>36</v>
      </c>
      <c r="G350" s="29" t="n">
        <v>45495</v>
      </c>
      <c r="H350" s="29" t="n"/>
      <c r="I350" s="29" t="n">
        <v>45495</v>
      </c>
      <c r="J350" s="29" t="n">
        <v>45495</v>
      </c>
      <c r="K350" s="29" t="n">
        <v>45496</v>
      </c>
      <c r="L350" t="inlineStr">
        <is>
          <t>Encontro de Contas</t>
        </is>
      </c>
      <c r="M350" t="inlineStr">
        <is>
          <t>DESPESAS BANCARIAS</t>
        </is>
      </c>
      <c r="N350" t="inlineStr">
        <is>
          <t>TARIFAS BANCARIAS</t>
        </is>
      </c>
      <c r="O350" t="inlineStr">
        <is>
          <t>2024-30</t>
        </is>
      </c>
      <c r="S350" t="inlineStr">
        <is>
          <t>Pago</t>
        </is>
      </c>
    </row>
    <row r="351">
      <c r="A351" t="n">
        <v>67241</v>
      </c>
      <c r="C351" t="n">
        <v>122</v>
      </c>
      <c r="D351" t="inlineStr">
        <is>
          <t>Arcos</t>
        </is>
      </c>
      <c r="E351" t="inlineStr">
        <is>
          <t>DELICIAS M DIST PROD ALIM LTDA</t>
        </is>
      </c>
      <c r="F351" t="n">
        <v>0</v>
      </c>
      <c r="G351" s="29" t="n">
        <v>45495</v>
      </c>
      <c r="H351" s="29" t="n"/>
      <c r="I351" s="29" t="n">
        <v>45495</v>
      </c>
      <c r="J351" s="29" t="n">
        <v>45495</v>
      </c>
      <c r="K351" s="29" t="n">
        <v>45499</v>
      </c>
      <c r="L351" t="inlineStr">
        <is>
          <t>Transferência Bancária ou Pix</t>
        </is>
      </c>
      <c r="O351" t="inlineStr">
        <is>
          <t>2024-30</t>
        </is>
      </c>
      <c r="P351" t="inlineStr">
        <is>
          <t>Documentação Aprovada</t>
        </is>
      </c>
      <c r="Q351" t="inlineStr">
        <is>
          <t>Aprovado Diretoria</t>
        </is>
      </c>
      <c r="R351" t="inlineStr">
        <is>
          <t>Aprovado Caixa</t>
        </is>
      </c>
      <c r="S351" t="inlineStr">
        <is>
          <t>Pago</t>
        </is>
      </c>
    </row>
    <row r="352">
      <c r="A352" t="n">
        <v>63899</v>
      </c>
      <c r="C352" t="n">
        <v>122</v>
      </c>
      <c r="D352" t="inlineStr">
        <is>
          <t>Arcos</t>
        </is>
      </c>
      <c r="E352" t="inlineStr">
        <is>
          <t>CLUB TRAVEL AGENCIA DE VIAGENS LTDA</t>
        </is>
      </c>
      <c r="F352" t="n">
        <v>7904.87</v>
      </c>
      <c r="G352" s="29" t="n">
        <v>45496</v>
      </c>
      <c r="H352" s="29" t="n">
        <v>45497</v>
      </c>
      <c r="I352" s="29" t="n">
        <v>45495</v>
      </c>
      <c r="J352" s="29" t="n">
        <v>45481</v>
      </c>
      <c r="K352" s="29" t="n">
        <v>45481</v>
      </c>
      <c r="L352" t="inlineStr">
        <is>
          <t>Boleto Bancário</t>
        </is>
      </c>
      <c r="M352" t="inlineStr">
        <is>
          <t>DESPESAS DE PATROCINIO</t>
        </is>
      </c>
      <c r="N352" t="inlineStr">
        <is>
          <t>DESPESAS DE PATROCINIO</t>
        </is>
      </c>
      <c r="O352" t="inlineStr">
        <is>
          <t>2024-30</t>
        </is>
      </c>
      <c r="P352" t="inlineStr">
        <is>
          <t>Documentação Aprovada</t>
        </is>
      </c>
      <c r="Q352" t="inlineStr">
        <is>
          <t>Aprovado Diretoria</t>
        </is>
      </c>
      <c r="R352" t="inlineStr">
        <is>
          <t>Aprovado Caixa</t>
        </is>
      </c>
      <c r="S352" t="inlineStr">
        <is>
          <t>Pago</t>
        </is>
      </c>
    </row>
    <row r="353">
      <c r="A353" t="n">
        <v>64260</v>
      </c>
      <c r="C353" t="n">
        <v>122</v>
      </c>
      <c r="D353" t="inlineStr">
        <is>
          <t>Arcos</t>
        </is>
      </c>
      <c r="E353" t="inlineStr">
        <is>
          <t xml:space="preserve">HORTIFRUTI DO CHEF LTDA </t>
        </is>
      </c>
      <c r="F353" t="n">
        <v>526.9</v>
      </c>
      <c r="G353" s="29" t="n">
        <v>45495</v>
      </c>
      <c r="H353" s="29" t="n">
        <v>45495</v>
      </c>
      <c r="I353" s="29" t="n">
        <v>45495</v>
      </c>
      <c r="J353" s="29" t="n">
        <v>45481</v>
      </c>
      <c r="K353" s="29" t="n">
        <v>45483</v>
      </c>
      <c r="L353" t="inlineStr">
        <is>
          <t>Boleto Bancário</t>
        </is>
      </c>
      <c r="O353" t="inlineStr">
        <is>
          <t>2024-30</t>
        </is>
      </c>
      <c r="P353" t="inlineStr">
        <is>
          <t>Documentação Aprovada</t>
        </is>
      </c>
      <c r="Q353" t="inlineStr">
        <is>
          <t>Aprovado Diretoria</t>
        </is>
      </c>
      <c r="R353" t="inlineStr">
        <is>
          <t>Aprovado Caixa</t>
        </is>
      </c>
      <c r="S353" t="inlineStr">
        <is>
          <t>Pago</t>
        </is>
      </c>
    </row>
    <row r="354">
      <c r="A354" t="n">
        <v>64266</v>
      </c>
      <c r="C354" t="n">
        <v>122</v>
      </c>
      <c r="D354" t="inlineStr">
        <is>
          <t>Arcos</t>
        </is>
      </c>
      <c r="E354" t="inlineStr">
        <is>
          <t xml:space="preserve">DISTRIBUIDORA DE CARNES CANTAREIRA </t>
        </is>
      </c>
      <c r="F354" t="n">
        <v>1127.52</v>
      </c>
      <c r="G354" s="29" t="n">
        <v>45495</v>
      </c>
      <c r="H354" s="29" t="n">
        <v>45495</v>
      </c>
      <c r="I354" s="29" t="n">
        <v>45495</v>
      </c>
      <c r="J354" s="29" t="n">
        <v>45482</v>
      </c>
      <c r="K354" s="29" t="n">
        <v>45483</v>
      </c>
      <c r="L354" t="inlineStr">
        <is>
          <t>Boleto Bancário</t>
        </is>
      </c>
      <c r="O354" t="inlineStr">
        <is>
          <t>2024-30</t>
        </is>
      </c>
      <c r="P354" t="inlineStr">
        <is>
          <t>Documentação Aprovada</t>
        </is>
      </c>
      <c r="Q354" t="inlineStr">
        <is>
          <t>Aprovado Diretoria</t>
        </is>
      </c>
      <c r="R354" t="inlineStr">
        <is>
          <t>Aprovado Caixa</t>
        </is>
      </c>
      <c r="S354" t="inlineStr">
        <is>
          <t>Pago</t>
        </is>
      </c>
    </row>
    <row r="355">
      <c r="A355" t="n">
        <v>64276</v>
      </c>
      <c r="C355" t="n">
        <v>122</v>
      </c>
      <c r="D355" t="inlineStr">
        <is>
          <t>Arcos</t>
        </is>
      </c>
      <c r="E355" t="inlineStr">
        <is>
          <t>T F CIUFF HORTIFRUTI LTDA</t>
        </is>
      </c>
      <c r="F355" t="n">
        <v>1290.79</v>
      </c>
      <c r="G355" s="29" t="n">
        <v>45495</v>
      </c>
      <c r="H355" s="29" t="n">
        <v>45495</v>
      </c>
      <c r="I355" s="29" t="n">
        <v>45495</v>
      </c>
      <c r="J355" s="29" t="n">
        <v>45479</v>
      </c>
      <c r="K355" s="29" t="n">
        <v>45483</v>
      </c>
      <c r="L355" t="inlineStr">
        <is>
          <t>Boleto Bancário</t>
        </is>
      </c>
      <c r="O355" t="inlineStr">
        <is>
          <t>2024-30</t>
        </is>
      </c>
      <c r="P355" t="inlineStr">
        <is>
          <t>Documentação Aprovada</t>
        </is>
      </c>
      <c r="Q355" t="inlineStr">
        <is>
          <t>Aprovado Diretoria</t>
        </is>
      </c>
      <c r="R355" t="inlineStr">
        <is>
          <t>Aprovado Caixa</t>
        </is>
      </c>
      <c r="S355" t="inlineStr">
        <is>
          <t>Pago</t>
        </is>
      </c>
    </row>
    <row r="356">
      <c r="A356" t="n">
        <v>64291</v>
      </c>
      <c r="C356" t="n">
        <v>122</v>
      </c>
      <c r="D356" t="inlineStr">
        <is>
          <t>Arcos</t>
        </is>
      </c>
      <c r="E356" t="inlineStr">
        <is>
          <t xml:space="preserve">HORTIFRUTI DO CHEF LTDA </t>
        </is>
      </c>
      <c r="F356" t="n">
        <v>1708.78</v>
      </c>
      <c r="G356" s="29" t="n">
        <v>45495</v>
      </c>
      <c r="H356" s="29" t="n">
        <v>45495</v>
      </c>
      <c r="I356" s="29" t="n">
        <v>45495</v>
      </c>
      <c r="J356" s="29" t="n">
        <v>45478</v>
      </c>
      <c r="K356" s="29" t="n">
        <v>45483</v>
      </c>
      <c r="L356" t="inlineStr">
        <is>
          <t>Boleto Bancário</t>
        </is>
      </c>
      <c r="O356" t="inlineStr">
        <is>
          <t>2024-30</t>
        </is>
      </c>
      <c r="P356" t="inlineStr">
        <is>
          <t>Documentação Aprovada</t>
        </is>
      </c>
      <c r="Q356" t="inlineStr">
        <is>
          <t>Aprovado Diretoria</t>
        </is>
      </c>
      <c r="R356" t="inlineStr">
        <is>
          <t>Aprovado Caixa</t>
        </is>
      </c>
      <c r="S356" t="inlineStr">
        <is>
          <t>Pago</t>
        </is>
      </c>
    </row>
    <row r="357">
      <c r="A357" t="n">
        <v>64293</v>
      </c>
      <c r="C357" t="n">
        <v>122</v>
      </c>
      <c r="D357" t="inlineStr">
        <is>
          <t>Arcos</t>
        </is>
      </c>
      <c r="E357" t="inlineStr">
        <is>
          <t xml:space="preserve">MAR DIRETO POC COMERCIO DE PEIXE EIRELI - ME </t>
        </is>
      </c>
      <c r="F357" t="n">
        <v>759</v>
      </c>
      <c r="G357" s="29" t="n">
        <v>45495</v>
      </c>
      <c r="H357" s="29" t="n">
        <v>45495</v>
      </c>
      <c r="I357" s="29" t="n">
        <v>45495</v>
      </c>
      <c r="J357" s="29" t="n">
        <v>45481</v>
      </c>
      <c r="K357" s="29" t="n">
        <v>45483</v>
      </c>
      <c r="L357" t="inlineStr">
        <is>
          <t>Boleto Bancário</t>
        </is>
      </c>
      <c r="O357" t="inlineStr">
        <is>
          <t>2024-30</t>
        </is>
      </c>
      <c r="P357" t="inlineStr">
        <is>
          <t>Documentação Aprovada</t>
        </is>
      </c>
      <c r="Q357" t="inlineStr">
        <is>
          <t>Aprovado Diretoria</t>
        </is>
      </c>
      <c r="R357" t="inlineStr">
        <is>
          <t>Aprovado Caixa</t>
        </is>
      </c>
      <c r="S357" t="inlineStr">
        <is>
          <t>Pago</t>
        </is>
      </c>
    </row>
    <row r="358">
      <c r="A358" t="n">
        <v>64320</v>
      </c>
      <c r="C358" t="n">
        <v>122</v>
      </c>
      <c r="D358" t="inlineStr">
        <is>
          <t>Arcos</t>
        </is>
      </c>
      <c r="E358" t="inlineStr">
        <is>
          <t xml:space="preserve">MRC INDUSTRIA E COMERCIO DE BEBIDAS </t>
        </is>
      </c>
      <c r="F358" t="n">
        <v>180</v>
      </c>
      <c r="G358" s="29" t="n">
        <v>45495</v>
      </c>
      <c r="H358" s="29" t="n">
        <v>45495</v>
      </c>
      <c r="I358" s="29" t="n">
        <v>45495</v>
      </c>
      <c r="J358" s="29" t="n">
        <v>45481</v>
      </c>
      <c r="K358" s="29" t="n">
        <v>45483</v>
      </c>
      <c r="L358" t="inlineStr">
        <is>
          <t>Boleto Bancário</t>
        </is>
      </c>
      <c r="O358" t="inlineStr">
        <is>
          <t>2024-30</t>
        </is>
      </c>
      <c r="P358" t="inlineStr">
        <is>
          <t>Documentação Aprovada</t>
        </is>
      </c>
      <c r="Q358" t="inlineStr">
        <is>
          <t>Aprovado Diretoria</t>
        </is>
      </c>
      <c r="R358" t="inlineStr">
        <is>
          <t>Aprovado Caixa</t>
        </is>
      </c>
      <c r="S358" t="inlineStr">
        <is>
          <t>Pago</t>
        </is>
      </c>
    </row>
    <row r="359">
      <c r="A359" t="n">
        <v>64326</v>
      </c>
      <c r="C359" t="n">
        <v>122</v>
      </c>
      <c r="D359" t="inlineStr">
        <is>
          <t>Arcos</t>
        </is>
      </c>
      <c r="E359" t="inlineStr">
        <is>
          <t>PROAUTO INDUSTRIA QUIMICA EIRELI</t>
        </is>
      </c>
      <c r="F359" t="n">
        <v>2187.32</v>
      </c>
      <c r="G359" s="29" t="n">
        <v>45496</v>
      </c>
      <c r="H359" s="29" t="n">
        <v>45497</v>
      </c>
      <c r="I359" s="29" t="n">
        <v>45495</v>
      </c>
      <c r="J359" s="29" t="n">
        <v>45475</v>
      </c>
      <c r="K359" s="29" t="n">
        <v>45483</v>
      </c>
      <c r="L359" t="inlineStr">
        <is>
          <t>Boleto Bancário</t>
        </is>
      </c>
      <c r="O359" t="inlineStr">
        <is>
          <t>2024-30</t>
        </is>
      </c>
      <c r="P359" t="inlineStr">
        <is>
          <t>Documentação Aprovada</t>
        </is>
      </c>
      <c r="Q359" t="inlineStr">
        <is>
          <t>Aprovado Diretoria</t>
        </is>
      </c>
      <c r="R359" t="inlineStr">
        <is>
          <t>Aprovado Caixa</t>
        </is>
      </c>
      <c r="S359" t="inlineStr">
        <is>
          <t>Pago</t>
        </is>
      </c>
    </row>
    <row r="360">
      <c r="A360" t="n">
        <v>64347</v>
      </c>
      <c r="C360" t="n">
        <v>122</v>
      </c>
      <c r="D360" t="inlineStr">
        <is>
          <t>Arcos</t>
        </is>
      </c>
      <c r="E360" t="inlineStr">
        <is>
          <t>T F CIUFF HORTIFRUTI LTDA</t>
        </is>
      </c>
      <c r="F360" t="n">
        <v>1327.8</v>
      </c>
      <c r="G360" s="29" t="n">
        <v>45495</v>
      </c>
      <c r="H360" s="29" t="n">
        <v>45495</v>
      </c>
      <c r="I360" s="29" t="n">
        <v>45495</v>
      </c>
      <c r="J360" s="29" t="n">
        <v>45478</v>
      </c>
      <c r="K360" s="29" t="n">
        <v>45483</v>
      </c>
      <c r="L360" t="inlineStr">
        <is>
          <t>Boleto Bancário</t>
        </is>
      </c>
      <c r="O360" t="inlineStr">
        <is>
          <t>2024-30</t>
        </is>
      </c>
      <c r="P360" t="inlineStr">
        <is>
          <t>Documentação Aprovada</t>
        </is>
      </c>
      <c r="Q360" t="inlineStr">
        <is>
          <t>Aprovado Diretoria</t>
        </is>
      </c>
      <c r="R360" t="inlineStr">
        <is>
          <t>Aprovado Caixa</t>
        </is>
      </c>
      <c r="S360" t="inlineStr">
        <is>
          <t>Pago</t>
        </is>
      </c>
    </row>
    <row r="361">
      <c r="A361" t="n">
        <v>64439</v>
      </c>
      <c r="C361" t="n">
        <v>122</v>
      </c>
      <c r="D361" t="inlineStr">
        <is>
          <t>Arcos</t>
        </is>
      </c>
      <c r="E361" t="inlineStr">
        <is>
          <t>CG FOODS DISTRIB. DE ALIMENTOS LTDA</t>
        </is>
      </c>
      <c r="F361" t="n">
        <v>651.65</v>
      </c>
      <c r="G361" s="29" t="n">
        <v>45495</v>
      </c>
      <c r="H361" s="29" t="n">
        <v>45495</v>
      </c>
      <c r="I361" s="29" t="n">
        <v>45495</v>
      </c>
      <c r="J361" s="29" t="n">
        <v>45475</v>
      </c>
      <c r="K361" s="29" t="n">
        <v>45483</v>
      </c>
      <c r="L361" t="inlineStr">
        <is>
          <t>Boleto Bancário</t>
        </is>
      </c>
      <c r="O361" t="inlineStr">
        <is>
          <t>2024-30</t>
        </is>
      </c>
      <c r="P361" t="inlineStr">
        <is>
          <t>Documentação Aprovada</t>
        </is>
      </c>
      <c r="Q361" t="inlineStr">
        <is>
          <t>Aprovado Diretoria</t>
        </is>
      </c>
      <c r="R361" t="inlineStr">
        <is>
          <t>Aprovado Caixa</t>
        </is>
      </c>
      <c r="S361" t="inlineStr">
        <is>
          <t>Pago</t>
        </is>
      </c>
    </row>
    <row r="362">
      <c r="A362" t="n">
        <v>64458</v>
      </c>
      <c r="C362" t="n">
        <v>122</v>
      </c>
      <c r="D362" t="inlineStr">
        <is>
          <t>Arcos</t>
        </is>
      </c>
      <c r="E362" t="inlineStr">
        <is>
          <t xml:space="preserve">EMPORIO MEL </t>
        </is>
      </c>
      <c r="F362" t="n">
        <v>1079.4</v>
      </c>
      <c r="G362" s="29" t="n">
        <v>45496</v>
      </c>
      <c r="H362" s="29" t="n">
        <v>45497</v>
      </c>
      <c r="I362" s="29" t="n">
        <v>45495</v>
      </c>
      <c r="J362" s="29" t="n">
        <v>45475</v>
      </c>
      <c r="K362" s="29" t="n">
        <v>45483</v>
      </c>
      <c r="L362" t="inlineStr">
        <is>
          <t>Boleto Bancário</t>
        </is>
      </c>
      <c r="O362" t="inlineStr">
        <is>
          <t>2024-30</t>
        </is>
      </c>
      <c r="P362" t="inlineStr">
        <is>
          <t>Documentação Aprovada</t>
        </is>
      </c>
      <c r="Q362" t="inlineStr">
        <is>
          <t>Aprovado Diretoria</t>
        </is>
      </c>
      <c r="R362" t="inlineStr">
        <is>
          <t>Aprovado Caixa</t>
        </is>
      </c>
      <c r="S362" t="inlineStr">
        <is>
          <t>Pago</t>
        </is>
      </c>
    </row>
    <row r="363">
      <c r="A363" t="n">
        <v>50164</v>
      </c>
      <c r="C363" t="n">
        <v>122</v>
      </c>
      <c r="D363" t="inlineStr">
        <is>
          <t>Arcos</t>
        </is>
      </c>
      <c r="E363" t="inlineStr">
        <is>
          <t>COMPANHIA DE GAS DE SAO PAULO</t>
        </is>
      </c>
      <c r="F363" t="n">
        <v>7199.8</v>
      </c>
      <c r="G363" s="29" t="n">
        <v>45498</v>
      </c>
      <c r="H363" s="29" t="n">
        <v>45497</v>
      </c>
      <c r="I363" s="29" t="n">
        <v>45495</v>
      </c>
      <c r="J363" s="29" t="n">
        <v>45474</v>
      </c>
      <c r="K363" s="29" t="n">
        <v>45399</v>
      </c>
      <c r="L363" t="inlineStr">
        <is>
          <t>Boleto Bancário</t>
        </is>
      </c>
      <c r="M363" t="inlineStr">
        <is>
          <t>UTILIDADES</t>
        </is>
      </c>
      <c r="N363" t="inlineStr">
        <is>
          <t xml:space="preserve"> GAS DE COZINHA</t>
        </is>
      </c>
      <c r="O363" t="inlineStr">
        <is>
          <t>2024-30</t>
        </is>
      </c>
      <c r="P363" t="inlineStr">
        <is>
          <t>Documentação Aprovada</t>
        </is>
      </c>
      <c r="Q363" t="inlineStr">
        <is>
          <t>Aprovado Diretoria</t>
        </is>
      </c>
      <c r="R363" t="inlineStr">
        <is>
          <t>Aprovado Caixa</t>
        </is>
      </c>
      <c r="S363" t="inlineStr">
        <is>
          <t>Pago</t>
        </is>
      </c>
    </row>
    <row r="364">
      <c r="A364" t="n">
        <v>58483</v>
      </c>
      <c r="C364" t="n">
        <v>122</v>
      </c>
      <c r="D364" t="inlineStr">
        <is>
          <t>Arcos</t>
        </is>
      </c>
      <c r="E364" t="inlineStr">
        <is>
          <t>DLOCAL BRASIL PAGAMENTOS LTDA  - DMK</t>
        </is>
      </c>
      <c r="F364" t="n">
        <v>1497.09</v>
      </c>
      <c r="G364" s="29" t="n">
        <v>45496</v>
      </c>
      <c r="H364" s="29" t="n">
        <v>45497</v>
      </c>
      <c r="I364" s="29" t="n">
        <v>45495</v>
      </c>
      <c r="J364" s="29" t="n">
        <v>45474</v>
      </c>
      <c r="K364" s="29" t="n"/>
      <c r="L364" t="inlineStr">
        <is>
          <t>Boleto Bancário</t>
        </is>
      </c>
      <c r="M364" t="inlineStr">
        <is>
          <t>CUSTOS COM MARKETING</t>
        </is>
      </c>
      <c r="N364" t="inlineStr">
        <is>
          <t xml:space="preserve"> MAT DE PROPAGANDA/ FER DE MKT</t>
        </is>
      </c>
      <c r="O364" t="inlineStr">
        <is>
          <t>2024-30</t>
        </is>
      </c>
      <c r="P364" t="inlineStr">
        <is>
          <t>Documentação Aprovada</t>
        </is>
      </c>
      <c r="Q364" t="inlineStr">
        <is>
          <t>Aprovado Diretoria</t>
        </is>
      </c>
      <c r="R364" t="inlineStr">
        <is>
          <t>Aprovado Caixa</t>
        </is>
      </c>
      <c r="S364" t="inlineStr">
        <is>
          <t>Pago</t>
        </is>
      </c>
    </row>
    <row r="365">
      <c r="A365" t="n">
        <v>59187</v>
      </c>
      <c r="C365" t="n">
        <v>122</v>
      </c>
      <c r="D365" t="inlineStr">
        <is>
          <t>Arcos</t>
        </is>
      </c>
      <c r="E365" t="inlineStr">
        <is>
          <t>CEM ENGENHARIA DA MANUTENCAO LTDA</t>
        </is>
      </c>
      <c r="F365" t="n">
        <v>11000</v>
      </c>
      <c r="G365" s="29" t="n">
        <v>45497</v>
      </c>
      <c r="H365" s="29" t="n">
        <v>45497</v>
      </c>
      <c r="I365" s="29" t="n">
        <v>45495</v>
      </c>
      <c r="J365" s="29" t="n">
        <v>45455</v>
      </c>
      <c r="K365" s="29" t="n">
        <v>45460</v>
      </c>
      <c r="L365" t="inlineStr">
        <is>
          <t>Boleto Bancário</t>
        </is>
      </c>
      <c r="M365" t="inlineStr">
        <is>
          <t>INVESTIMENTOS</t>
        </is>
      </c>
      <c r="N365" t="inlineStr">
        <is>
          <t>INVESTIMENTO EM OBRA/ AMPLIACA</t>
        </is>
      </c>
      <c r="O365" t="inlineStr">
        <is>
          <t>2024-30</t>
        </is>
      </c>
      <c r="P365" t="inlineStr">
        <is>
          <t>Documentação Aprovada</t>
        </is>
      </c>
      <c r="Q365" t="inlineStr">
        <is>
          <t>Aprovado Diretoria</t>
        </is>
      </c>
      <c r="R365" t="inlineStr">
        <is>
          <t>Aprovado Caixa</t>
        </is>
      </c>
      <c r="S365" t="inlineStr">
        <is>
          <t>Pago</t>
        </is>
      </c>
    </row>
    <row r="366">
      <c r="A366" t="n">
        <v>56041</v>
      </c>
      <c r="C366" t="n">
        <v>122</v>
      </c>
      <c r="D366" t="inlineStr">
        <is>
          <t>Arcos</t>
        </is>
      </c>
      <c r="E366" t="inlineStr">
        <is>
          <t xml:space="preserve">EDIMAR MOURA TARTAGLIONI SERVICOES DE DEDETIZACAO </t>
        </is>
      </c>
      <c r="F366" t="n">
        <v>262</v>
      </c>
      <c r="G366" s="29" t="n">
        <v>45488</v>
      </c>
      <c r="H366" s="29" t="n">
        <v>45495</v>
      </c>
      <c r="I366" s="29" t="n">
        <v>45495</v>
      </c>
      <c r="J366" s="29" t="n">
        <v>45474</v>
      </c>
      <c r="K366" s="29" t="n">
        <v>45441</v>
      </c>
      <c r="L366" t="inlineStr">
        <is>
          <t>Transferência Bancária ou Pix</t>
        </is>
      </c>
      <c r="M366" t="inlineStr">
        <is>
          <t>UTILIDADES</t>
        </is>
      </c>
      <c r="N366" t="inlineStr">
        <is>
          <t xml:space="preserve"> CONTROLE DE PRAGAS</t>
        </is>
      </c>
      <c r="O366" t="inlineStr">
        <is>
          <t>2024-29</t>
        </is>
      </c>
      <c r="P366" t="inlineStr">
        <is>
          <t>Documentação Aprovada</t>
        </is>
      </c>
      <c r="Q366" t="inlineStr">
        <is>
          <t>Aprovado Diretoria</t>
        </is>
      </c>
      <c r="R366" t="inlineStr">
        <is>
          <t>Aprovado Caixa</t>
        </is>
      </c>
      <c r="S366" t="inlineStr">
        <is>
          <t>Pago</t>
        </is>
      </c>
    </row>
    <row r="367">
      <c r="A367" t="n">
        <v>56042</v>
      </c>
      <c r="C367" t="n">
        <v>122</v>
      </c>
      <c r="D367" t="inlineStr">
        <is>
          <t>Arcos</t>
        </is>
      </c>
      <c r="E367" t="inlineStr">
        <is>
          <t xml:space="preserve">EDIMAR MOURA TARTAGLIONI SERVICOES DE DEDETIZACAO </t>
        </is>
      </c>
      <c r="F367" t="n">
        <v>472</v>
      </c>
      <c r="G367" s="29" t="n">
        <v>45488</v>
      </c>
      <c r="H367" s="29" t="n">
        <v>45495</v>
      </c>
      <c r="I367" s="29" t="n">
        <v>45495</v>
      </c>
      <c r="J367" s="29" t="n">
        <v>45474</v>
      </c>
      <c r="K367" s="29" t="n">
        <v>45441</v>
      </c>
      <c r="L367" t="inlineStr">
        <is>
          <t>Transferência Bancária ou Pix</t>
        </is>
      </c>
      <c r="M367" t="inlineStr">
        <is>
          <t>UTILIDADES</t>
        </is>
      </c>
      <c r="N367" t="inlineStr">
        <is>
          <t xml:space="preserve"> CONTROLE DE PRAGAS</t>
        </is>
      </c>
      <c r="O367" t="inlineStr">
        <is>
          <t>2024-29</t>
        </is>
      </c>
      <c r="P367" t="inlineStr">
        <is>
          <t>Documentação Aprovada</t>
        </is>
      </c>
      <c r="Q367" t="inlineStr">
        <is>
          <t>Aprovado Diretoria</t>
        </is>
      </c>
      <c r="R367" t="inlineStr">
        <is>
          <t>Aprovado Caixa</t>
        </is>
      </c>
      <c r="S367" t="inlineStr">
        <is>
          <t>Pago</t>
        </is>
      </c>
    </row>
    <row r="368">
      <c r="A368" t="n">
        <v>68458</v>
      </c>
      <c r="C368" t="n">
        <v>122</v>
      </c>
      <c r="D368" t="inlineStr">
        <is>
          <t>Arcos</t>
        </is>
      </c>
      <c r="E368" t="inlineStr">
        <is>
          <t>FRANCCINI IND. E COM. DE PROD. ALIMENT. LTDA</t>
        </is>
      </c>
      <c r="F368" t="n">
        <v>0</v>
      </c>
      <c r="G368" s="29" t="n">
        <v>45495</v>
      </c>
      <c r="H368" s="29" t="n"/>
      <c r="I368" s="29" t="n">
        <v>45495</v>
      </c>
      <c r="J368" s="29" t="n">
        <v>45495</v>
      </c>
      <c r="K368" s="29" t="n">
        <v>45506</v>
      </c>
      <c r="L368" t="inlineStr">
        <is>
          <t xml:space="preserve">Nota Bonificada </t>
        </is>
      </c>
      <c r="M368" t="inlineStr">
        <is>
          <t>INSUMOS</t>
        </is>
      </c>
      <c r="N368" t="inlineStr">
        <is>
          <t>ALIMENTOS</t>
        </is>
      </c>
      <c r="O368" t="inlineStr">
        <is>
          <t>2024-30</t>
        </is>
      </c>
      <c r="P368" t="inlineStr">
        <is>
          <t>Documentação Aprovada</t>
        </is>
      </c>
      <c r="Q368" t="inlineStr">
        <is>
          <t>Aprovado Diretoria</t>
        </is>
      </c>
      <c r="R368" t="inlineStr">
        <is>
          <t>Aprovado Caixa</t>
        </is>
      </c>
      <c r="S368" t="inlineStr">
        <is>
          <t>Pago</t>
        </is>
      </c>
    </row>
    <row r="369">
      <c r="A369" t="n">
        <v>53170</v>
      </c>
      <c r="C369" t="n">
        <v>122</v>
      </c>
      <c r="D369" t="inlineStr">
        <is>
          <t>Arcos</t>
        </is>
      </c>
      <c r="E369" t="inlineStr">
        <is>
          <t>ARQUIVEI SERVICOS ON LINE LTDA</t>
        </is>
      </c>
      <c r="F369" t="n">
        <v>1459.35</v>
      </c>
      <c r="G369" s="29" t="n">
        <v>45495</v>
      </c>
      <c r="H369" s="29" t="n">
        <v>45495</v>
      </c>
      <c r="I369" s="29" t="n">
        <v>45495</v>
      </c>
      <c r="J369" s="29" t="n">
        <v>45474</v>
      </c>
      <c r="K369" s="29" t="n">
        <v>45420</v>
      </c>
      <c r="L369" t="inlineStr">
        <is>
          <t>Boleto Bancário</t>
        </is>
      </c>
      <c r="M369" t="inlineStr">
        <is>
          <t>SISTEMAS/ T.I</t>
        </is>
      </c>
      <c r="N369" t="inlineStr">
        <is>
          <t>SISTEMAS</t>
        </is>
      </c>
      <c r="O369" t="inlineStr">
        <is>
          <t>2024-30</t>
        </is>
      </c>
      <c r="P369" t="inlineStr">
        <is>
          <t>Documentação Aprovada</t>
        </is>
      </c>
      <c r="Q369" t="inlineStr">
        <is>
          <t>Aprovado Diretoria</t>
        </is>
      </c>
      <c r="R369" t="inlineStr">
        <is>
          <t>Aprovado Caixa</t>
        </is>
      </c>
      <c r="S369" t="inlineStr">
        <is>
          <t>Pago</t>
        </is>
      </c>
    </row>
    <row r="370">
      <c r="A370" t="n">
        <v>65904</v>
      </c>
      <c r="C370" t="n">
        <v>122</v>
      </c>
      <c r="D370" t="inlineStr">
        <is>
          <t>Arcos</t>
        </is>
      </c>
      <c r="E370" t="inlineStr">
        <is>
          <t>RODRIGO FREITAS DE NATALE</t>
        </is>
      </c>
      <c r="F370" t="n">
        <v>1269.14</v>
      </c>
      <c r="G370" s="29" t="n">
        <v>45491</v>
      </c>
      <c r="H370" s="29" t="n">
        <v>45495</v>
      </c>
      <c r="I370" s="29" t="n">
        <v>45491</v>
      </c>
      <c r="J370" s="29" t="n">
        <v>45491</v>
      </c>
      <c r="K370" s="29" t="n">
        <v>45492</v>
      </c>
      <c r="L370" t="inlineStr">
        <is>
          <t>Transferência Bancária ou Pix</t>
        </is>
      </c>
      <c r="M370" t="inlineStr">
        <is>
          <t>UTILIDADES</t>
        </is>
      </c>
      <c r="N370" t="inlineStr">
        <is>
          <t xml:space="preserve"> TAXAS PUBLICAS</t>
        </is>
      </c>
      <c r="O370" t="inlineStr">
        <is>
          <t>2024-29</t>
        </is>
      </c>
      <c r="P370" t="inlineStr">
        <is>
          <t>Documentação Aprovada</t>
        </is>
      </c>
      <c r="Q370" t="inlineStr">
        <is>
          <t>Aprovado Diretoria</t>
        </is>
      </c>
      <c r="R370" t="inlineStr">
        <is>
          <t>Aprovado Caixa</t>
        </is>
      </c>
      <c r="S370" t="inlineStr">
        <is>
          <t>Pago</t>
        </is>
      </c>
    </row>
    <row r="371">
      <c r="A371" t="n">
        <v>65917</v>
      </c>
      <c r="C371" t="n">
        <v>122</v>
      </c>
      <c r="D371" t="inlineStr">
        <is>
          <t>Arcos</t>
        </is>
      </c>
      <c r="E371" t="inlineStr">
        <is>
          <t>BANCO DO BRASIL SA</t>
        </is>
      </c>
      <c r="F371" t="n">
        <v>47.56</v>
      </c>
      <c r="G371" s="29" t="n">
        <v>45491</v>
      </c>
      <c r="H371" s="29" t="n"/>
      <c r="I371" s="29" t="n">
        <v>45491</v>
      </c>
      <c r="J371" s="29" t="n">
        <v>45491</v>
      </c>
      <c r="K371" s="29" t="n">
        <v>45492</v>
      </c>
      <c r="L371" t="inlineStr">
        <is>
          <t>Encontro de Contas</t>
        </is>
      </c>
      <c r="M371" t="inlineStr">
        <is>
          <t>DESPESAS BANCARIAS</t>
        </is>
      </c>
      <c r="N371" t="inlineStr">
        <is>
          <t>TARIFAS BANCARIAS</t>
        </is>
      </c>
      <c r="O371" t="inlineStr">
        <is>
          <t>2024-29</t>
        </is>
      </c>
      <c r="S371" t="inlineStr">
        <is>
          <t>Pago</t>
        </is>
      </c>
    </row>
    <row r="372">
      <c r="A372" t="n">
        <v>58404</v>
      </c>
      <c r="C372" t="n">
        <v>122</v>
      </c>
      <c r="D372" t="inlineStr">
        <is>
          <t>Arcos</t>
        </is>
      </c>
      <c r="E372" t="inlineStr">
        <is>
          <t>GOMES D ELIA EQUIP. HIGIENE LTDA - WESCO</t>
        </is>
      </c>
      <c r="F372" t="n">
        <v>314.62</v>
      </c>
      <c r="G372" s="29" t="n">
        <v>45493</v>
      </c>
      <c r="H372" s="29" t="n">
        <v>45490</v>
      </c>
      <c r="I372" s="29" t="n">
        <v>45490</v>
      </c>
      <c r="J372" s="29" t="n">
        <v>45456</v>
      </c>
      <c r="K372" s="29" t="n">
        <v>45456</v>
      </c>
      <c r="L372" t="inlineStr">
        <is>
          <t>Boleto Bancário</t>
        </is>
      </c>
      <c r="M372" t="inlineStr">
        <is>
          <t>LOCACOES</t>
        </is>
      </c>
      <c r="N372" t="inlineStr">
        <is>
          <t>LOCACAO DE EQUIPAMENTOS</t>
        </is>
      </c>
      <c r="O372" t="inlineStr">
        <is>
          <t>2024-29</t>
        </is>
      </c>
      <c r="P372" t="inlineStr">
        <is>
          <t>Documentação Aprovada</t>
        </is>
      </c>
      <c r="Q372" t="inlineStr">
        <is>
          <t>Aprovado Diretoria</t>
        </is>
      </c>
      <c r="R372" t="inlineStr">
        <is>
          <t>Aprovado Caixa</t>
        </is>
      </c>
      <c r="S372" t="inlineStr">
        <is>
          <t>Pago</t>
        </is>
      </c>
    </row>
    <row r="373">
      <c r="A373" t="n">
        <v>58511</v>
      </c>
      <c r="C373" t="n">
        <v>122</v>
      </c>
      <c r="D373" t="inlineStr">
        <is>
          <t>Arcos</t>
        </is>
      </c>
      <c r="E373" t="inlineStr">
        <is>
          <t>ESTAFF SOLUCOES TECNOLOGICAS DE AGENCIAMENTO LTDA</t>
        </is>
      </c>
      <c r="F373" t="n">
        <v>11946</v>
      </c>
      <c r="G373" s="29" t="n">
        <v>45490</v>
      </c>
      <c r="H373" s="29" t="n">
        <v>45488</v>
      </c>
      <c r="I373" s="29" t="n">
        <v>45490</v>
      </c>
      <c r="J373" s="29" t="n">
        <v>45490</v>
      </c>
      <c r="K373" s="29" t="n"/>
      <c r="L373" t="inlineStr">
        <is>
          <t>Boleto Bancário</t>
        </is>
      </c>
      <c r="M373" t="inlineStr">
        <is>
          <t>MAO DE OBRA FIXA/ TEMPORARIOS</t>
        </is>
      </c>
      <c r="N373" t="inlineStr">
        <is>
          <t>MÃO DE OBRA EXTRA</t>
        </is>
      </c>
      <c r="O373" t="inlineStr">
        <is>
          <t>2024-29</t>
        </is>
      </c>
      <c r="P373" t="inlineStr">
        <is>
          <t>Documentação Aprovada</t>
        </is>
      </c>
      <c r="Q373" t="inlineStr">
        <is>
          <t>Aprovado Diretoria</t>
        </is>
      </c>
      <c r="R373" t="inlineStr">
        <is>
          <t>Aprovado Caixa</t>
        </is>
      </c>
      <c r="S373" t="inlineStr">
        <is>
          <t>Pago</t>
        </is>
      </c>
    </row>
    <row r="374">
      <c r="A374" t="n">
        <v>58564</v>
      </c>
      <c r="C374" t="n">
        <v>122</v>
      </c>
      <c r="D374" t="inlineStr">
        <is>
          <t>Arcos</t>
        </is>
      </c>
      <c r="E374" t="inlineStr">
        <is>
          <t>FABRICA DE BARES SERVICOS LTDA FB</t>
        </is>
      </c>
      <c r="F374" t="n">
        <v>1500</v>
      </c>
      <c r="G374" s="29" t="n">
        <v>45493</v>
      </c>
      <c r="H374" s="29" t="n">
        <v>45490</v>
      </c>
      <c r="I374" s="29" t="n">
        <v>45490</v>
      </c>
      <c r="J374" s="29" t="n">
        <v>45450</v>
      </c>
      <c r="K374" s="29" t="n"/>
      <c r="L374" t="inlineStr">
        <is>
          <t>Transferência Bancária ou Pix</t>
        </is>
      </c>
      <c r="M374" t="inlineStr">
        <is>
          <t>SERVICOS DE TERCEIROS</t>
        </is>
      </c>
      <c r="N374" t="inlineStr">
        <is>
          <t>ASSESSORIA RH</t>
        </is>
      </c>
      <c r="O374" t="inlineStr">
        <is>
          <t>2024-29</t>
        </is>
      </c>
      <c r="P374" t="inlineStr">
        <is>
          <t>Documentação Aprovada</t>
        </is>
      </c>
      <c r="Q374" t="inlineStr">
        <is>
          <t>Aprovado Diretoria</t>
        </is>
      </c>
      <c r="R374" t="inlineStr">
        <is>
          <t>Aprovado Caixa</t>
        </is>
      </c>
      <c r="S374" t="inlineStr">
        <is>
          <t>Pago</t>
        </is>
      </c>
    </row>
    <row r="375">
      <c r="A375" t="n">
        <v>58591</v>
      </c>
      <c r="C375" t="n">
        <v>122</v>
      </c>
      <c r="D375" t="inlineStr">
        <is>
          <t>Arcos</t>
        </is>
      </c>
      <c r="E375" t="inlineStr">
        <is>
          <t xml:space="preserve">GOOGLE BRASIL INTERNET LTDA </t>
        </is>
      </c>
      <c r="F375" t="n">
        <v>1000</v>
      </c>
      <c r="G375" s="29" t="n">
        <v>45492</v>
      </c>
      <c r="H375" s="29" t="n">
        <v>45490</v>
      </c>
      <c r="I375" s="29" t="n">
        <v>45490</v>
      </c>
      <c r="J375" s="29" t="n">
        <v>45485</v>
      </c>
      <c r="K375" s="29" t="n"/>
      <c r="L375" t="inlineStr">
        <is>
          <t>Transferência Bancária ou Pix</t>
        </is>
      </c>
      <c r="M375" t="inlineStr">
        <is>
          <t>CUSTOS COM MARKETING</t>
        </is>
      </c>
      <c r="N375" t="inlineStr">
        <is>
          <t xml:space="preserve"> MAT DE PROPAGANDA/ FER DE MKT</t>
        </is>
      </c>
      <c r="O375" t="inlineStr">
        <is>
          <t>2024-29</t>
        </is>
      </c>
      <c r="P375" t="inlineStr">
        <is>
          <t>Documentação Aprovada</t>
        </is>
      </c>
      <c r="Q375" t="inlineStr">
        <is>
          <t>Aprovado Diretoria</t>
        </is>
      </c>
      <c r="R375" t="inlineStr">
        <is>
          <t>Aprovado Caixa</t>
        </is>
      </c>
      <c r="S375" t="inlineStr">
        <is>
          <t>Pago</t>
        </is>
      </c>
    </row>
    <row r="376">
      <c r="A376" t="n">
        <v>58599</v>
      </c>
      <c r="C376" t="n">
        <v>122</v>
      </c>
      <c r="D376" t="inlineStr">
        <is>
          <t>Arcos</t>
        </is>
      </c>
      <c r="E376" t="inlineStr">
        <is>
          <t>ICMS</t>
        </is>
      </c>
      <c r="F376" t="n">
        <v>33873.84</v>
      </c>
      <c r="G376" s="29" t="n">
        <v>45493</v>
      </c>
      <c r="H376" s="29" t="n">
        <v>45490</v>
      </c>
      <c r="I376" s="29" t="n">
        <v>45490</v>
      </c>
      <c r="J376" s="29" t="n">
        <v>45473</v>
      </c>
      <c r="K376" s="29" t="n"/>
      <c r="L376" t="inlineStr">
        <is>
          <t>Boleto Bancário</t>
        </is>
      </c>
      <c r="M376" t="inlineStr">
        <is>
          <t>IMPOSTOS SOBRE VENDA</t>
        </is>
      </c>
      <c r="N376" t="inlineStr">
        <is>
          <t>ICMS S/ VENDAS</t>
        </is>
      </c>
      <c r="O376" t="inlineStr">
        <is>
          <t>2024-29</t>
        </is>
      </c>
      <c r="P376" t="inlineStr">
        <is>
          <t>Documentação Aprovada</t>
        </is>
      </c>
      <c r="Q376" t="inlineStr">
        <is>
          <t>Aprovado Diretoria</t>
        </is>
      </c>
      <c r="R376" t="inlineStr">
        <is>
          <t>Aprovado Caixa</t>
        </is>
      </c>
      <c r="S376" t="inlineStr">
        <is>
          <t>Pago</t>
        </is>
      </c>
    </row>
    <row r="377">
      <c r="A377" t="n">
        <v>58615</v>
      </c>
      <c r="C377" t="n">
        <v>122</v>
      </c>
      <c r="D377" t="inlineStr">
        <is>
          <t>Arcos</t>
        </is>
      </c>
      <c r="E377" t="inlineStr">
        <is>
          <t>IRRF</t>
        </is>
      </c>
      <c r="F377" t="n">
        <v>139.5</v>
      </c>
      <c r="G377" s="29" t="n">
        <v>45492</v>
      </c>
      <c r="H377" s="29" t="n">
        <v>45490</v>
      </c>
      <c r="I377" s="29" t="n">
        <v>45490</v>
      </c>
      <c r="J377" s="29" t="n">
        <v>45473</v>
      </c>
      <c r="K377" s="29" t="n"/>
      <c r="L377" t="inlineStr">
        <is>
          <t>Boleto Bancário</t>
        </is>
      </c>
      <c r="M377" t="inlineStr">
        <is>
          <t>SERVICOS DE TERCEIROS</t>
        </is>
      </c>
      <c r="N377" t="inlineStr">
        <is>
          <t>ASSESSORIA CONTABIL</t>
        </is>
      </c>
      <c r="O377" t="inlineStr">
        <is>
          <t>2024-29</t>
        </is>
      </c>
      <c r="P377" t="inlineStr">
        <is>
          <t>Documentação Aprovada</t>
        </is>
      </c>
      <c r="Q377" t="inlineStr">
        <is>
          <t>Aprovado Diretoria</t>
        </is>
      </c>
      <c r="R377" t="inlineStr">
        <is>
          <t>Aprovado Caixa</t>
        </is>
      </c>
      <c r="S377" t="inlineStr">
        <is>
          <t>Pago</t>
        </is>
      </c>
    </row>
    <row r="378">
      <c r="A378" t="n">
        <v>58795</v>
      </c>
      <c r="C378" t="n">
        <v>122</v>
      </c>
      <c r="D378" t="inlineStr">
        <is>
          <t>Arcos</t>
        </is>
      </c>
      <c r="E378" t="inlineStr">
        <is>
          <t>MACHINE SERVICE LTDA</t>
        </is>
      </c>
      <c r="F378" t="n">
        <v>7600</v>
      </c>
      <c r="G378" s="29" t="n">
        <v>45493</v>
      </c>
      <c r="H378" s="29" t="n">
        <v>45490</v>
      </c>
      <c r="I378" s="29" t="n">
        <v>45490</v>
      </c>
      <c r="J378" s="29" t="n">
        <v>45474</v>
      </c>
      <c r="K378" s="29" t="n"/>
      <c r="L378" t="inlineStr">
        <is>
          <t>Transferência Bancária ou Pix</t>
        </is>
      </c>
      <c r="M378" t="inlineStr">
        <is>
          <t>SERVICOS DE TERCEIROS</t>
        </is>
      </c>
      <c r="N378" t="inlineStr">
        <is>
          <t>SERVICO DE SEGURANCA</t>
        </is>
      </c>
      <c r="O378" t="inlineStr">
        <is>
          <t>2024-29</t>
        </is>
      </c>
      <c r="P378" t="inlineStr">
        <is>
          <t>Documentação Aprovada</t>
        </is>
      </c>
      <c r="Q378" t="inlineStr">
        <is>
          <t>Aprovado Diretoria</t>
        </is>
      </c>
      <c r="R378" t="inlineStr">
        <is>
          <t>Aprovado Caixa</t>
        </is>
      </c>
      <c r="S378" t="inlineStr">
        <is>
          <t>Pago</t>
        </is>
      </c>
    </row>
    <row r="379">
      <c r="A379" t="n">
        <v>59338</v>
      </c>
      <c r="C379" t="n">
        <v>122</v>
      </c>
      <c r="D379" t="inlineStr">
        <is>
          <t>Arcos</t>
        </is>
      </c>
      <c r="E379" t="inlineStr">
        <is>
          <t xml:space="preserve">ABRASEL SAO PAULO </t>
        </is>
      </c>
      <c r="F379" t="n">
        <v>185</v>
      </c>
      <c r="G379" s="29" t="n">
        <v>45493</v>
      </c>
      <c r="H379" s="29" t="n">
        <v>45490</v>
      </c>
      <c r="I379" s="29" t="n">
        <v>45490</v>
      </c>
      <c r="J379" s="29" t="n">
        <v>45490</v>
      </c>
      <c r="K379" s="29" t="n"/>
      <c r="L379" t="inlineStr">
        <is>
          <t>Boleto Bancário</t>
        </is>
      </c>
      <c r="M379" t="inlineStr">
        <is>
          <t>SERVICOS DE TERCEIROS</t>
        </is>
      </c>
      <c r="N379" t="inlineStr">
        <is>
          <t>ASSESSORIA GERAL</t>
        </is>
      </c>
      <c r="O379" t="inlineStr">
        <is>
          <t>2024-29</t>
        </is>
      </c>
      <c r="P379" t="inlineStr">
        <is>
          <t>Documentação Aprovada</t>
        </is>
      </c>
      <c r="Q379" t="inlineStr">
        <is>
          <t>Aprovado Diretoria</t>
        </is>
      </c>
      <c r="R379" t="inlineStr">
        <is>
          <t>Aprovado Caixa</t>
        </is>
      </c>
      <c r="S379" t="inlineStr">
        <is>
          <t>Pago</t>
        </is>
      </c>
    </row>
    <row r="380">
      <c r="A380" t="n">
        <v>61910</v>
      </c>
      <c r="C380" t="n">
        <v>122</v>
      </c>
      <c r="D380" t="inlineStr">
        <is>
          <t>Arcos</t>
        </is>
      </c>
      <c r="E380" t="inlineStr">
        <is>
          <t xml:space="preserve">EMPORIO MEL </t>
        </is>
      </c>
      <c r="F380" t="n">
        <v>909.6</v>
      </c>
      <c r="G380" s="29" t="n">
        <v>45492</v>
      </c>
      <c r="H380" s="29" t="n">
        <v>45490</v>
      </c>
      <c r="I380" s="29" t="n">
        <v>45490</v>
      </c>
      <c r="J380" s="29" t="n">
        <v>45470</v>
      </c>
      <c r="K380" s="29" t="n">
        <v>45471</v>
      </c>
      <c r="L380" t="inlineStr">
        <is>
          <t>Boleto Bancário</t>
        </is>
      </c>
      <c r="O380" t="inlineStr">
        <is>
          <t>2024-29</t>
        </is>
      </c>
      <c r="P380" t="inlineStr">
        <is>
          <t>Documentação Aprovada</t>
        </is>
      </c>
      <c r="Q380" t="inlineStr">
        <is>
          <t>Aprovado Diretoria</t>
        </is>
      </c>
      <c r="R380" t="inlineStr">
        <is>
          <t>Aprovado Caixa</t>
        </is>
      </c>
      <c r="S380" t="inlineStr">
        <is>
          <t>Pago</t>
        </is>
      </c>
    </row>
    <row r="381">
      <c r="A381" t="n">
        <v>62862</v>
      </c>
      <c r="C381" t="n">
        <v>122</v>
      </c>
      <c r="D381" t="inlineStr">
        <is>
          <t>Arcos</t>
        </is>
      </c>
      <c r="E381" t="inlineStr">
        <is>
          <t>INSS</t>
        </is>
      </c>
      <c r="F381" t="n">
        <v>36076.96</v>
      </c>
      <c r="G381" s="29" t="n">
        <v>45492</v>
      </c>
      <c r="H381" s="29" t="n">
        <v>45490</v>
      </c>
      <c r="I381" s="29" t="n">
        <v>45490</v>
      </c>
      <c r="J381" s="29" t="n">
        <v>45473</v>
      </c>
      <c r="K381" s="29" t="n">
        <v>45476</v>
      </c>
      <c r="L381" t="inlineStr">
        <is>
          <t>Boleto Bancário</t>
        </is>
      </c>
      <c r="M381" t="inlineStr">
        <is>
          <t>MAO DE OBRA FIXA/ TEMPORARIOS</t>
        </is>
      </c>
      <c r="N381" t="inlineStr">
        <is>
          <t>INSS</t>
        </is>
      </c>
      <c r="O381" t="inlineStr">
        <is>
          <t>2024-29</t>
        </is>
      </c>
      <c r="P381" t="inlineStr">
        <is>
          <t>Documentação Aprovada</t>
        </is>
      </c>
      <c r="Q381" t="inlineStr">
        <is>
          <t>Aprovado Diretoria</t>
        </is>
      </c>
      <c r="R381" t="inlineStr">
        <is>
          <t>Aprovado Caixa</t>
        </is>
      </c>
      <c r="S381" t="inlineStr">
        <is>
          <t>Pago</t>
        </is>
      </c>
    </row>
    <row r="382">
      <c r="A382" t="n">
        <v>62864</v>
      </c>
      <c r="C382" t="n">
        <v>122</v>
      </c>
      <c r="D382" t="inlineStr">
        <is>
          <t>Arcos</t>
        </is>
      </c>
      <c r="E382" t="inlineStr">
        <is>
          <t>INSS</t>
        </is>
      </c>
      <c r="F382" t="n">
        <v>13235.46</v>
      </c>
      <c r="G382" s="29" t="n">
        <v>45492</v>
      </c>
      <c r="H382" s="29" t="n">
        <v>45490</v>
      </c>
      <c r="I382" s="29" t="n">
        <v>45490</v>
      </c>
      <c r="J382" s="29" t="n">
        <v>45473</v>
      </c>
      <c r="K382" s="29" t="n">
        <v>45476</v>
      </c>
      <c r="L382" t="inlineStr">
        <is>
          <t>Boleto Bancário</t>
        </is>
      </c>
      <c r="M382" t="inlineStr">
        <is>
          <t>MAO DE OBRA FIXA/ TEMPORARIOS</t>
        </is>
      </c>
      <c r="N382" t="inlineStr">
        <is>
          <t>INSS</t>
        </is>
      </c>
      <c r="O382" t="inlineStr">
        <is>
          <t>2024-29</t>
        </is>
      </c>
      <c r="P382" t="inlineStr">
        <is>
          <t>Documentação Aprovada</t>
        </is>
      </c>
      <c r="Q382" t="inlineStr">
        <is>
          <t>Aprovado Diretoria</t>
        </is>
      </c>
      <c r="R382" t="inlineStr">
        <is>
          <t>Aprovado Caixa</t>
        </is>
      </c>
      <c r="S382" t="inlineStr">
        <is>
          <t>Pago</t>
        </is>
      </c>
    </row>
    <row r="383">
      <c r="A383" t="n">
        <v>62866</v>
      </c>
      <c r="C383" t="n">
        <v>122</v>
      </c>
      <c r="D383" t="inlineStr">
        <is>
          <t>Arcos</t>
        </is>
      </c>
      <c r="E383" t="inlineStr">
        <is>
          <t>IRRF</t>
        </is>
      </c>
      <c r="F383" t="n">
        <v>4333.59</v>
      </c>
      <c r="G383" s="29" t="n">
        <v>45492</v>
      </c>
      <c r="H383" s="29" t="n">
        <v>45490</v>
      </c>
      <c r="I383" s="29" t="n">
        <v>45490</v>
      </c>
      <c r="J383" s="29" t="n">
        <v>45473</v>
      </c>
      <c r="K383" s="29" t="n">
        <v>45476</v>
      </c>
      <c r="L383" t="inlineStr">
        <is>
          <t>Boleto Bancário</t>
        </is>
      </c>
      <c r="M383" t="inlineStr">
        <is>
          <t>IMPOSTOS/ TRIBUTOS</t>
        </is>
      </c>
      <c r="N383" t="inlineStr">
        <is>
          <t>IRRF</t>
        </is>
      </c>
      <c r="O383" t="inlineStr">
        <is>
          <t>2024-29</t>
        </is>
      </c>
      <c r="P383" t="inlineStr">
        <is>
          <t>Documentação Aprovada</t>
        </is>
      </c>
      <c r="Q383" t="inlineStr">
        <is>
          <t>Aprovado Diretoria</t>
        </is>
      </c>
      <c r="R383" t="inlineStr">
        <is>
          <t>Aprovado Caixa</t>
        </is>
      </c>
      <c r="S383" t="inlineStr">
        <is>
          <t>Pago</t>
        </is>
      </c>
    </row>
    <row r="384">
      <c r="A384" t="n">
        <v>62868</v>
      </c>
      <c r="C384" t="n">
        <v>122</v>
      </c>
      <c r="D384" t="inlineStr">
        <is>
          <t>Arcos</t>
        </is>
      </c>
      <c r="E384" t="inlineStr">
        <is>
          <t>FGTS</t>
        </is>
      </c>
      <c r="F384" t="n">
        <v>10677.04</v>
      </c>
      <c r="G384" s="29" t="n">
        <v>45492</v>
      </c>
      <c r="H384" s="29" t="n">
        <v>45490</v>
      </c>
      <c r="I384" s="29" t="n">
        <v>45490</v>
      </c>
      <c r="J384" s="29" t="n">
        <v>45473</v>
      </c>
      <c r="K384" s="29" t="n">
        <v>45476</v>
      </c>
      <c r="L384" t="inlineStr">
        <is>
          <t>Transferência Bancária ou Pix</t>
        </is>
      </c>
      <c r="M384" t="inlineStr">
        <is>
          <t>MAO DE OBRA FIXA/ TEMPORARIOS</t>
        </is>
      </c>
      <c r="N384" t="inlineStr">
        <is>
          <t>FGTS</t>
        </is>
      </c>
      <c r="O384" t="inlineStr">
        <is>
          <t>2024-29</t>
        </is>
      </c>
      <c r="P384" t="inlineStr">
        <is>
          <t>Documentação Aprovada</t>
        </is>
      </c>
      <c r="Q384" t="inlineStr">
        <is>
          <t>Aprovado Diretoria</t>
        </is>
      </c>
      <c r="R384" t="inlineStr">
        <is>
          <t>Aprovado Caixa</t>
        </is>
      </c>
      <c r="S384" t="inlineStr">
        <is>
          <t>Pago</t>
        </is>
      </c>
    </row>
    <row r="385">
      <c r="A385" t="n">
        <v>63278</v>
      </c>
      <c r="C385" t="n">
        <v>122</v>
      </c>
      <c r="D385" t="inlineStr">
        <is>
          <t>Arcos</t>
        </is>
      </c>
      <c r="E385" t="inlineStr">
        <is>
          <t>MERCADO PAGO.COM REPRESENTACOES LTDA</t>
        </is>
      </c>
      <c r="F385" t="n">
        <v>659</v>
      </c>
      <c r="G385" s="29" t="n">
        <v>45491</v>
      </c>
      <c r="H385" s="29" t="n">
        <v>45490</v>
      </c>
      <c r="I385" s="29" t="n">
        <v>45490</v>
      </c>
      <c r="J385" s="29" t="n">
        <v>45477</v>
      </c>
      <c r="K385" s="29" t="n">
        <v>45477</v>
      </c>
      <c r="L385" t="inlineStr">
        <is>
          <t>Boleto Bancário</t>
        </is>
      </c>
      <c r="M385" t="inlineStr">
        <is>
          <t>INVESTIMENTOS</t>
        </is>
      </c>
      <c r="N385" t="inlineStr">
        <is>
          <t>INVESTIMENTO EM EQUIPAMENTO</t>
        </is>
      </c>
      <c r="O385" t="inlineStr">
        <is>
          <t>2024-29</t>
        </is>
      </c>
      <c r="P385" t="inlineStr">
        <is>
          <t>Documentação Aprovada</t>
        </is>
      </c>
      <c r="Q385" t="inlineStr">
        <is>
          <t>Aprovado Diretoria</t>
        </is>
      </c>
      <c r="R385" t="inlineStr">
        <is>
          <t>Aprovado Caixa</t>
        </is>
      </c>
      <c r="S385" t="inlineStr">
        <is>
          <t>Pago</t>
        </is>
      </c>
    </row>
    <row r="386">
      <c r="A386" t="n">
        <v>63279</v>
      </c>
      <c r="C386" t="n">
        <v>122</v>
      </c>
      <c r="D386" t="inlineStr">
        <is>
          <t>Arcos</t>
        </is>
      </c>
      <c r="E386" t="inlineStr">
        <is>
          <t>MERCADO PAGO.COM REPRESENTACOES LTDA</t>
        </is>
      </c>
      <c r="F386" t="n">
        <v>3790</v>
      </c>
      <c r="G386" s="29" t="n">
        <v>45491</v>
      </c>
      <c r="H386" s="29" t="n">
        <v>45490</v>
      </c>
      <c r="I386" s="29" t="n">
        <v>45490</v>
      </c>
      <c r="J386" s="29" t="n">
        <v>45477</v>
      </c>
      <c r="K386" s="29" t="n">
        <v>45477</v>
      </c>
      <c r="L386" t="inlineStr">
        <is>
          <t>Boleto Bancário</t>
        </is>
      </c>
      <c r="M386" t="inlineStr">
        <is>
          <t>UTILIDADES</t>
        </is>
      </c>
      <c r="N386" t="inlineStr">
        <is>
          <t>UTENSILIOS</t>
        </is>
      </c>
      <c r="O386" t="inlineStr">
        <is>
          <t>2024-29</t>
        </is>
      </c>
      <c r="P386" t="inlineStr">
        <is>
          <t>Documentação Aprovada</t>
        </is>
      </c>
      <c r="Q386" t="inlineStr">
        <is>
          <t>Aprovado Diretoria</t>
        </is>
      </c>
      <c r="R386" t="inlineStr">
        <is>
          <t>Aprovado Caixa</t>
        </is>
      </c>
      <c r="S386" t="inlineStr">
        <is>
          <t>Pago</t>
        </is>
      </c>
    </row>
    <row r="387">
      <c r="A387" t="n">
        <v>63653</v>
      </c>
      <c r="C387" t="n">
        <v>122</v>
      </c>
      <c r="D387" t="inlineStr">
        <is>
          <t>Arcos</t>
        </is>
      </c>
      <c r="E387" t="inlineStr">
        <is>
          <t xml:space="preserve">BE KIDS CONSULTORIA E CONFECCAO LTDA </t>
        </is>
      </c>
      <c r="F387" t="n">
        <v>4000</v>
      </c>
      <c r="G387" s="29" t="n">
        <v>45491</v>
      </c>
      <c r="H387" s="29" t="n">
        <v>45490</v>
      </c>
      <c r="I387" s="29" t="n">
        <v>45490</v>
      </c>
      <c r="J387" s="29" t="n">
        <v>45477</v>
      </c>
      <c r="K387" s="29" t="n">
        <v>45481</v>
      </c>
      <c r="L387" t="inlineStr">
        <is>
          <t>Transferência Bancária ou Pix</t>
        </is>
      </c>
      <c r="M387" t="inlineStr">
        <is>
          <t>MAO DE OBRA FIXA/ TEMPORARIOS</t>
        </is>
      </c>
      <c r="N387" t="inlineStr">
        <is>
          <t>UNIFORMES MANUT. E REPOSICAO</t>
        </is>
      </c>
      <c r="O387" t="inlineStr">
        <is>
          <t>2024-29</t>
        </is>
      </c>
      <c r="P387" t="inlineStr">
        <is>
          <t>Documentação Aprovada</t>
        </is>
      </c>
      <c r="Q387" t="inlineStr">
        <is>
          <t>Aprovado Diretoria</t>
        </is>
      </c>
      <c r="R387" t="inlineStr">
        <is>
          <t>Aprovado Caixa</t>
        </is>
      </c>
      <c r="S387" t="inlineStr">
        <is>
          <t>Pago</t>
        </is>
      </c>
    </row>
    <row r="388">
      <c r="A388" t="n">
        <v>63853</v>
      </c>
      <c r="C388" t="n">
        <v>122</v>
      </c>
      <c r="D388" t="inlineStr">
        <is>
          <t>Arcos</t>
        </is>
      </c>
      <c r="E388" t="inlineStr">
        <is>
          <t>MN INSTALACOES E REPARACOES INDUSTRIAIS LTDA</t>
        </is>
      </c>
      <c r="F388" t="n">
        <v>5200</v>
      </c>
      <c r="G388" s="29" t="n">
        <v>45491</v>
      </c>
      <c r="H388" s="29" t="n">
        <v>45490</v>
      </c>
      <c r="I388" s="29" t="n">
        <v>45490</v>
      </c>
      <c r="J388" s="29" t="n">
        <v>45481</v>
      </c>
      <c r="K388" s="29" t="n">
        <v>45481</v>
      </c>
      <c r="L388" t="inlineStr">
        <is>
          <t>Boleto Bancário</t>
        </is>
      </c>
      <c r="M388" t="inlineStr">
        <is>
          <t>DESPESAS GERAIS</t>
        </is>
      </c>
      <c r="N388" t="inlineStr">
        <is>
          <t>MANUTENCAO EM GERAL</t>
        </is>
      </c>
      <c r="O388" t="inlineStr">
        <is>
          <t>2024-29</t>
        </is>
      </c>
      <c r="P388" t="inlineStr">
        <is>
          <t>Documentação Aprovada</t>
        </is>
      </c>
      <c r="Q388" t="inlineStr">
        <is>
          <t>Aprovado Diretoria</t>
        </is>
      </c>
      <c r="R388" t="inlineStr">
        <is>
          <t>Aprovado Caixa</t>
        </is>
      </c>
      <c r="S388" t="inlineStr">
        <is>
          <t>Pago</t>
        </is>
      </c>
    </row>
    <row r="389">
      <c r="A389" t="n">
        <v>63905</v>
      </c>
      <c r="C389" t="n">
        <v>122</v>
      </c>
      <c r="D389" t="inlineStr">
        <is>
          <t>Arcos</t>
        </is>
      </c>
      <c r="E389" t="inlineStr">
        <is>
          <t>IRRF</t>
        </is>
      </c>
      <c r="F389" t="n">
        <v>45</v>
      </c>
      <c r="G389" s="29" t="n">
        <v>45492</v>
      </c>
      <c r="H389" s="29" t="n">
        <v>45490</v>
      </c>
      <c r="I389" s="29" t="n">
        <v>45490</v>
      </c>
      <c r="J389" s="29" t="n">
        <v>45473</v>
      </c>
      <c r="K389" s="29" t="n">
        <v>45481</v>
      </c>
      <c r="L389" t="inlineStr">
        <is>
          <t>Boleto Bancário</t>
        </is>
      </c>
      <c r="M389" t="inlineStr">
        <is>
          <t>SERVICOS DE TERCEIROS</t>
        </is>
      </c>
      <c r="N389" t="inlineStr">
        <is>
          <t>ASSESSORIA CONTABIL</t>
        </is>
      </c>
      <c r="O389" t="inlineStr">
        <is>
          <t>2024-29</t>
        </is>
      </c>
      <c r="P389" t="inlineStr">
        <is>
          <t>Documentação Aprovada</t>
        </is>
      </c>
      <c r="Q389" t="inlineStr">
        <is>
          <t>Aprovado Diretoria</t>
        </is>
      </c>
      <c r="R389" t="inlineStr">
        <is>
          <t>Aprovado Caixa</t>
        </is>
      </c>
      <c r="S389" t="inlineStr">
        <is>
          <t>Pago</t>
        </is>
      </c>
    </row>
    <row r="390">
      <c r="A390" t="n">
        <v>64263</v>
      </c>
      <c r="C390" t="n">
        <v>122</v>
      </c>
      <c r="D390" t="inlineStr">
        <is>
          <t>Arcos</t>
        </is>
      </c>
      <c r="E390" t="inlineStr">
        <is>
          <t>PORCO FELIZ COM DE CARNES LTDA</t>
        </is>
      </c>
      <c r="F390" t="n">
        <v>1694.79</v>
      </c>
      <c r="G390" s="29" t="n">
        <v>45494</v>
      </c>
      <c r="H390" s="29" t="n">
        <v>45490</v>
      </c>
      <c r="I390" s="29" t="n">
        <v>45490</v>
      </c>
      <c r="J390" s="29" t="n">
        <v>45482</v>
      </c>
      <c r="K390" s="29" t="n">
        <v>45483</v>
      </c>
      <c r="L390" t="inlineStr">
        <is>
          <t>Boleto Bancário</t>
        </is>
      </c>
      <c r="O390" t="inlineStr">
        <is>
          <t>2024-29</t>
        </is>
      </c>
      <c r="P390" t="inlineStr">
        <is>
          <t>Documentação Aprovada</t>
        </is>
      </c>
      <c r="Q390" t="inlineStr">
        <is>
          <t>Aprovado Diretoria</t>
        </is>
      </c>
      <c r="R390" t="inlineStr">
        <is>
          <t>Aprovado Caixa</t>
        </is>
      </c>
      <c r="S390" t="inlineStr">
        <is>
          <t>Pago</t>
        </is>
      </c>
    </row>
    <row r="391">
      <c r="A391" t="n">
        <v>64268</v>
      </c>
      <c r="C391" t="n">
        <v>122</v>
      </c>
      <c r="D391" t="inlineStr">
        <is>
          <t>Arcos</t>
        </is>
      </c>
      <c r="E391" t="inlineStr">
        <is>
          <t>T F CIUFF HORTIFRUTI LTDA</t>
        </is>
      </c>
      <c r="F391" t="n">
        <v>12.8</v>
      </c>
      <c r="G391" s="29" t="n">
        <v>45491</v>
      </c>
      <c r="H391" s="29" t="n">
        <v>45490</v>
      </c>
      <c r="I391" s="29" t="n">
        <v>45490</v>
      </c>
      <c r="J391" s="29" t="n">
        <v>45476</v>
      </c>
      <c r="K391" s="29" t="n">
        <v>45483</v>
      </c>
      <c r="L391" t="inlineStr">
        <is>
          <t>Boleto Bancário</t>
        </is>
      </c>
      <c r="O391" t="inlineStr">
        <is>
          <t>2024-29</t>
        </is>
      </c>
      <c r="P391" t="inlineStr">
        <is>
          <t>Documentação Aprovada</t>
        </is>
      </c>
      <c r="Q391" t="inlineStr">
        <is>
          <t>Aprovado Diretoria</t>
        </is>
      </c>
      <c r="R391" t="inlineStr">
        <is>
          <t>Aprovado Caixa</t>
        </is>
      </c>
      <c r="S391" t="inlineStr">
        <is>
          <t>Pago</t>
        </is>
      </c>
    </row>
    <row r="392">
      <c r="A392" t="n">
        <v>64287</v>
      </c>
      <c r="C392" t="n">
        <v>122</v>
      </c>
      <c r="D392" t="inlineStr">
        <is>
          <t>Arcos</t>
        </is>
      </c>
      <c r="E392" t="inlineStr">
        <is>
          <t>BB DISTRIBUIDORA DE CARNES LTDA</t>
        </is>
      </c>
      <c r="F392" t="n">
        <v>7310.14</v>
      </c>
      <c r="G392" s="29" t="n">
        <v>45492</v>
      </c>
      <c r="H392" s="29" t="n">
        <v>45490</v>
      </c>
      <c r="I392" s="29" t="n">
        <v>45490</v>
      </c>
      <c r="J392" s="29" t="n">
        <v>45478</v>
      </c>
      <c r="K392" s="29" t="n">
        <v>45483</v>
      </c>
      <c r="L392" t="inlineStr">
        <is>
          <t>Boleto Bancário</t>
        </is>
      </c>
      <c r="O392" t="inlineStr">
        <is>
          <t>2024-29</t>
        </is>
      </c>
      <c r="P392" t="inlineStr">
        <is>
          <t>Documentação Aprovada</t>
        </is>
      </c>
      <c r="Q392" t="inlineStr">
        <is>
          <t>Aprovado Diretoria</t>
        </is>
      </c>
      <c r="R392" t="inlineStr">
        <is>
          <t>Aprovado Caixa</t>
        </is>
      </c>
      <c r="S392" t="inlineStr">
        <is>
          <t>Pago</t>
        </is>
      </c>
    </row>
    <row r="393">
      <c r="A393" t="n">
        <v>64322</v>
      </c>
      <c r="C393" t="n">
        <v>122</v>
      </c>
      <c r="D393" t="inlineStr">
        <is>
          <t>Arcos</t>
        </is>
      </c>
      <c r="E393" t="inlineStr">
        <is>
          <t>NOVA COMERCIAL DO PEIXE EIRELI</t>
        </is>
      </c>
      <c r="F393" t="n">
        <v>1176</v>
      </c>
      <c r="G393" s="29" t="n">
        <v>45492</v>
      </c>
      <c r="H393" s="29" t="n">
        <v>45490</v>
      </c>
      <c r="I393" s="29" t="n">
        <v>45490</v>
      </c>
      <c r="J393" s="29" t="n">
        <v>45478</v>
      </c>
      <c r="K393" s="29" t="n">
        <v>45483</v>
      </c>
      <c r="L393" t="inlineStr">
        <is>
          <t>Boleto Bancário</t>
        </is>
      </c>
      <c r="O393" t="inlineStr">
        <is>
          <t>2024-29</t>
        </is>
      </c>
      <c r="P393" t="inlineStr">
        <is>
          <t>Documentação Aprovada</t>
        </is>
      </c>
      <c r="Q393" t="inlineStr">
        <is>
          <t>Aprovado Diretoria</t>
        </is>
      </c>
      <c r="R393" t="inlineStr">
        <is>
          <t>Aprovado Caixa</t>
        </is>
      </c>
      <c r="S393" t="inlineStr">
        <is>
          <t>Pago</t>
        </is>
      </c>
    </row>
    <row r="394">
      <c r="A394" t="n">
        <v>64349</v>
      </c>
      <c r="C394" t="n">
        <v>122</v>
      </c>
      <c r="D394" t="inlineStr">
        <is>
          <t>Arcos</t>
        </is>
      </c>
      <c r="E394" t="inlineStr">
        <is>
          <t>ICE4</t>
        </is>
      </c>
      <c r="F394" t="n">
        <v>256.5</v>
      </c>
      <c r="G394" s="29" t="n">
        <v>45492</v>
      </c>
      <c r="H394" s="29" t="n">
        <v>45490</v>
      </c>
      <c r="I394" s="29" t="n">
        <v>45490</v>
      </c>
      <c r="J394" s="29" t="n">
        <v>45477</v>
      </c>
      <c r="K394" s="29" t="n">
        <v>45483</v>
      </c>
      <c r="L394" t="inlineStr">
        <is>
          <t>Boleto Bancário</t>
        </is>
      </c>
      <c r="O394" t="inlineStr">
        <is>
          <t>2024-29</t>
        </is>
      </c>
      <c r="P394" t="inlineStr">
        <is>
          <t>Documentação Aprovada</t>
        </is>
      </c>
      <c r="Q394" t="inlineStr">
        <is>
          <t>Aprovado Diretoria</t>
        </is>
      </c>
      <c r="R394" t="inlineStr">
        <is>
          <t>Aprovado Caixa</t>
        </is>
      </c>
      <c r="S394" t="inlineStr">
        <is>
          <t>Pago</t>
        </is>
      </c>
    </row>
    <row r="395">
      <c r="A395" t="n">
        <v>64352</v>
      </c>
      <c r="C395" t="n">
        <v>122</v>
      </c>
      <c r="D395" t="inlineStr">
        <is>
          <t>Arcos</t>
        </is>
      </c>
      <c r="E395" t="inlineStr">
        <is>
          <t>RAIZES DO CAMPO COMERCIO DE PRODUTOS ALIMENTICIOS E AGRICOLAS LTDA</t>
        </is>
      </c>
      <c r="F395" t="n">
        <v>374.84</v>
      </c>
      <c r="G395" s="29" t="n">
        <v>45492</v>
      </c>
      <c r="H395" s="29" t="n">
        <v>45490</v>
      </c>
      <c r="I395" s="29" t="n">
        <v>45490</v>
      </c>
      <c r="J395" s="29" t="n">
        <v>45478</v>
      </c>
      <c r="K395" s="29" t="n">
        <v>45483</v>
      </c>
      <c r="L395" t="inlineStr">
        <is>
          <t>Boleto Bancário</t>
        </is>
      </c>
      <c r="O395" t="inlineStr">
        <is>
          <t>2024-29</t>
        </is>
      </c>
      <c r="P395" t="inlineStr">
        <is>
          <t>Documentação Aprovada</t>
        </is>
      </c>
      <c r="Q395" t="inlineStr">
        <is>
          <t>Aprovado Diretoria</t>
        </is>
      </c>
      <c r="R395" t="inlineStr">
        <is>
          <t>Aprovado Caixa</t>
        </is>
      </c>
      <c r="S395" t="inlineStr">
        <is>
          <t>Pago</t>
        </is>
      </c>
    </row>
    <row r="396">
      <c r="A396" t="n">
        <v>64359</v>
      </c>
      <c r="C396" t="n">
        <v>122</v>
      </c>
      <c r="D396" t="inlineStr">
        <is>
          <t>Arcos</t>
        </is>
      </c>
      <c r="E396" t="inlineStr">
        <is>
          <t xml:space="preserve">HORTIFRUTI DO CHEF LTDA </t>
        </is>
      </c>
      <c r="F396" t="n">
        <v>539.84</v>
      </c>
      <c r="G396" s="29" t="n">
        <v>45491</v>
      </c>
      <c r="H396" s="29" t="n">
        <v>45490</v>
      </c>
      <c r="I396" s="29" t="n">
        <v>45490</v>
      </c>
      <c r="J396" s="29" t="n">
        <v>45476</v>
      </c>
      <c r="K396" s="29" t="n">
        <v>45483</v>
      </c>
      <c r="L396" t="inlineStr">
        <is>
          <t>Boleto Bancário</t>
        </is>
      </c>
      <c r="M396" t="inlineStr">
        <is>
          <t>INSUMOS</t>
        </is>
      </c>
      <c r="N396" t="inlineStr">
        <is>
          <t>ALIMENTOS</t>
        </is>
      </c>
      <c r="O396" t="inlineStr">
        <is>
          <t>2024-29</t>
        </is>
      </c>
      <c r="P396" t="inlineStr">
        <is>
          <t>Documentação Aprovada</t>
        </is>
      </c>
      <c r="Q396" t="inlineStr">
        <is>
          <t>Aprovado Diretoria</t>
        </is>
      </c>
      <c r="R396" t="inlineStr">
        <is>
          <t>Aprovado Caixa</t>
        </is>
      </c>
      <c r="S396" t="inlineStr">
        <is>
          <t>Pago</t>
        </is>
      </c>
    </row>
    <row r="397">
      <c r="A397" t="n">
        <v>64429</v>
      </c>
      <c r="C397" t="n">
        <v>122</v>
      </c>
      <c r="D397" t="inlineStr">
        <is>
          <t>Arcos</t>
        </is>
      </c>
      <c r="E397" t="inlineStr">
        <is>
          <t>T F CIUFF HORTIFRUTI LTDA</t>
        </is>
      </c>
      <c r="F397" t="n">
        <v>1720.82</v>
      </c>
      <c r="G397" s="29" t="n">
        <v>45491</v>
      </c>
      <c r="H397" s="29" t="n">
        <v>45490</v>
      </c>
      <c r="I397" s="29" t="n">
        <v>45490</v>
      </c>
      <c r="J397" s="29" t="n">
        <v>45476</v>
      </c>
      <c r="K397" s="29" t="n">
        <v>45483</v>
      </c>
      <c r="L397" t="inlineStr">
        <is>
          <t>Boleto Bancário</t>
        </is>
      </c>
      <c r="O397" t="inlineStr">
        <is>
          <t>2024-29</t>
        </is>
      </c>
      <c r="P397" t="inlineStr">
        <is>
          <t>Documentação Aprovada</t>
        </is>
      </c>
      <c r="Q397" t="inlineStr">
        <is>
          <t>Aprovado Diretoria</t>
        </is>
      </c>
      <c r="R397" t="inlineStr">
        <is>
          <t>Aprovado Caixa</t>
        </is>
      </c>
      <c r="S397" t="inlineStr">
        <is>
          <t>Pago</t>
        </is>
      </c>
    </row>
    <row r="398">
      <c r="A398" t="n">
        <v>64446</v>
      </c>
      <c r="C398" t="n">
        <v>122</v>
      </c>
      <c r="D398" t="inlineStr">
        <is>
          <t>Arcos</t>
        </is>
      </c>
      <c r="E398" t="inlineStr">
        <is>
          <t>BATARD PADARIA ARTESANAL LTDA</t>
        </is>
      </c>
      <c r="F398" t="n">
        <v>1051.3</v>
      </c>
      <c r="G398" s="29" t="n">
        <v>45492</v>
      </c>
      <c r="H398" s="29" t="n">
        <v>45490</v>
      </c>
      <c r="I398" s="29" t="n">
        <v>45490</v>
      </c>
      <c r="J398" s="29" t="n">
        <v>45476</v>
      </c>
      <c r="K398" s="29" t="n">
        <v>45483</v>
      </c>
      <c r="L398" t="inlineStr">
        <is>
          <t>Boleto Bancário</t>
        </is>
      </c>
      <c r="O398" t="inlineStr">
        <is>
          <t>2024-29</t>
        </is>
      </c>
      <c r="P398" t="inlineStr">
        <is>
          <t>Documentação Aprovada</t>
        </is>
      </c>
      <c r="Q398" t="inlineStr">
        <is>
          <t>Aprovado Diretoria</t>
        </is>
      </c>
      <c r="R398" t="inlineStr">
        <is>
          <t>Aprovado Caixa</t>
        </is>
      </c>
      <c r="S398" t="inlineStr">
        <is>
          <t>Pago</t>
        </is>
      </c>
    </row>
    <row r="399">
      <c r="A399" t="n">
        <v>64467</v>
      </c>
      <c r="C399" t="n">
        <v>122</v>
      </c>
      <c r="D399" t="inlineStr">
        <is>
          <t>Arcos</t>
        </is>
      </c>
      <c r="E399" t="inlineStr">
        <is>
          <t>SAMPATACADO DE GENEROS ALIMENTICIOS E BEBIDAS LTDA</t>
        </is>
      </c>
      <c r="F399" t="n">
        <v>776.1</v>
      </c>
      <c r="G399" s="29" t="n">
        <v>45491</v>
      </c>
      <c r="H399" s="29" t="n">
        <v>45490</v>
      </c>
      <c r="I399" s="29" t="n">
        <v>45490</v>
      </c>
      <c r="J399" s="29" t="n">
        <v>45476</v>
      </c>
      <c r="K399" s="29" t="n">
        <v>45483</v>
      </c>
      <c r="L399" t="inlineStr">
        <is>
          <t>Boleto Bancário</t>
        </is>
      </c>
      <c r="O399" t="inlineStr">
        <is>
          <t>2024-29</t>
        </is>
      </c>
      <c r="P399" t="inlineStr">
        <is>
          <t>Documentação Aprovada</t>
        </is>
      </c>
      <c r="Q399" t="inlineStr">
        <is>
          <t>Aprovado Diretoria</t>
        </is>
      </c>
      <c r="R399" t="inlineStr">
        <is>
          <t>Aprovado Caixa</t>
        </is>
      </c>
      <c r="S399" t="inlineStr">
        <is>
          <t>Pago</t>
        </is>
      </c>
    </row>
    <row r="400">
      <c r="A400" t="n">
        <v>65307</v>
      </c>
      <c r="C400" t="n">
        <v>122</v>
      </c>
      <c r="D400" t="inlineStr">
        <is>
          <t>Arcos</t>
        </is>
      </c>
      <c r="E400" t="inlineStr">
        <is>
          <t>ALINE MARTINS JARDIM</t>
        </is>
      </c>
      <c r="F400" t="n">
        <v>620.42</v>
      </c>
      <c r="G400" s="29" t="n">
        <v>45492</v>
      </c>
      <c r="H400" s="29" t="n">
        <v>45490</v>
      </c>
      <c r="I400" s="29" t="n">
        <v>45490</v>
      </c>
      <c r="J400" s="29" t="n">
        <v>45488</v>
      </c>
      <c r="K400" s="29" t="n"/>
      <c r="L400" t="inlineStr">
        <is>
          <t>Transferência Bancária ou Pix</t>
        </is>
      </c>
      <c r="M400" t="inlineStr">
        <is>
          <t>MAO DE OBRA FIXA/ TEMPORARIOS</t>
        </is>
      </c>
      <c r="N400" t="inlineStr">
        <is>
          <t>SALARIOS</t>
        </is>
      </c>
      <c r="O400" t="inlineStr">
        <is>
          <t>2024-29</t>
        </is>
      </c>
      <c r="P400" t="inlineStr">
        <is>
          <t>Documentação Aprovada</t>
        </is>
      </c>
      <c r="Q400" t="inlineStr">
        <is>
          <t>Aprovado Diretoria</t>
        </is>
      </c>
      <c r="R400" t="inlineStr">
        <is>
          <t>Aprovado Caixa</t>
        </is>
      </c>
      <c r="S400" t="inlineStr">
        <is>
          <t>Pago</t>
        </is>
      </c>
    </row>
    <row r="401">
      <c r="A401" t="n">
        <v>65308</v>
      </c>
      <c r="C401" t="n">
        <v>122</v>
      </c>
      <c r="D401" t="inlineStr">
        <is>
          <t>Arcos</t>
        </is>
      </c>
      <c r="E401" t="inlineStr">
        <is>
          <t>ALISSON MARCELO DOS SANTOS OLIVEIRA</t>
        </is>
      </c>
      <c r="F401" t="n">
        <v>630.05</v>
      </c>
      <c r="G401" s="29" t="n">
        <v>45492</v>
      </c>
      <c r="H401" s="29" t="n">
        <v>45490</v>
      </c>
      <c r="I401" s="29" t="n">
        <v>45490</v>
      </c>
      <c r="J401" s="29" t="n">
        <v>45488</v>
      </c>
      <c r="K401" s="29" t="n"/>
      <c r="L401" t="inlineStr">
        <is>
          <t>Transferência Bancária ou Pix</t>
        </is>
      </c>
      <c r="M401" t="inlineStr">
        <is>
          <t>MAO DE OBRA FIXA/ TEMPORARIOS</t>
        </is>
      </c>
      <c r="N401" t="inlineStr">
        <is>
          <t>SALARIOS</t>
        </is>
      </c>
      <c r="O401" t="inlineStr">
        <is>
          <t>2024-29</t>
        </is>
      </c>
      <c r="P401" t="inlineStr">
        <is>
          <t>Documentação Aprovada</t>
        </is>
      </c>
      <c r="Q401" t="inlineStr">
        <is>
          <t>Aprovado Diretoria</t>
        </is>
      </c>
      <c r="R401" t="inlineStr">
        <is>
          <t>Aprovado Caixa</t>
        </is>
      </c>
      <c r="S401" t="inlineStr">
        <is>
          <t>Pago</t>
        </is>
      </c>
    </row>
    <row r="402">
      <c r="A402" t="n">
        <v>65309</v>
      </c>
      <c r="C402" t="n">
        <v>122</v>
      </c>
      <c r="D402" t="inlineStr">
        <is>
          <t>Arcos</t>
        </is>
      </c>
      <c r="E402" t="inlineStr">
        <is>
          <t>ANDRE FELIPE DOS SANTOS</t>
        </is>
      </c>
      <c r="F402" t="n">
        <v>592.4</v>
      </c>
      <c r="G402" s="29" t="n">
        <v>45492</v>
      </c>
      <c r="H402" s="29" t="n">
        <v>45490</v>
      </c>
      <c r="I402" s="29" t="n">
        <v>45490</v>
      </c>
      <c r="J402" s="29" t="n">
        <v>45488</v>
      </c>
      <c r="K402" s="29" t="n"/>
      <c r="L402" t="inlineStr">
        <is>
          <t>Transferência Bancária ou Pix</t>
        </is>
      </c>
      <c r="M402" t="inlineStr">
        <is>
          <t>MAO DE OBRA FIXA/ TEMPORARIOS</t>
        </is>
      </c>
      <c r="N402" t="inlineStr">
        <is>
          <t>SALARIOS</t>
        </is>
      </c>
      <c r="O402" t="inlineStr">
        <is>
          <t>2024-29</t>
        </is>
      </c>
      <c r="P402" t="inlineStr">
        <is>
          <t>Documentação Aprovada</t>
        </is>
      </c>
      <c r="Q402" t="inlineStr">
        <is>
          <t>Aprovado Diretoria</t>
        </is>
      </c>
      <c r="R402" t="inlineStr">
        <is>
          <t>Aprovado Caixa</t>
        </is>
      </c>
      <c r="S402" t="inlineStr">
        <is>
          <t>Pago</t>
        </is>
      </c>
    </row>
    <row r="403">
      <c r="A403" t="n">
        <v>65310</v>
      </c>
      <c r="C403" t="n">
        <v>122</v>
      </c>
      <c r="D403" t="inlineStr">
        <is>
          <t>Arcos</t>
        </is>
      </c>
      <c r="E403" t="inlineStr">
        <is>
          <t>BIANCA KIMBERLY DE ALMEIDA COSMO</t>
        </is>
      </c>
      <c r="F403" t="n">
        <v>595.76</v>
      </c>
      <c r="G403" s="29" t="n">
        <v>45492</v>
      </c>
      <c r="H403" s="29" t="n">
        <v>45490</v>
      </c>
      <c r="I403" s="29" t="n">
        <v>45490</v>
      </c>
      <c r="J403" s="29" t="n">
        <v>45488</v>
      </c>
      <c r="K403" s="29" t="n"/>
      <c r="L403" t="inlineStr">
        <is>
          <t>Transferência Bancária ou Pix</t>
        </is>
      </c>
      <c r="M403" t="inlineStr">
        <is>
          <t>MAO DE OBRA FIXA/ TEMPORARIOS</t>
        </is>
      </c>
      <c r="N403" t="inlineStr">
        <is>
          <t>SALARIOS</t>
        </is>
      </c>
      <c r="O403" t="inlineStr">
        <is>
          <t>2024-29</t>
        </is>
      </c>
      <c r="P403" t="inlineStr">
        <is>
          <t>Documentação Aprovada</t>
        </is>
      </c>
      <c r="Q403" t="inlineStr">
        <is>
          <t>Aprovado Diretoria</t>
        </is>
      </c>
      <c r="R403" t="inlineStr">
        <is>
          <t>Aprovado Caixa</t>
        </is>
      </c>
      <c r="S403" t="inlineStr">
        <is>
          <t>Pago</t>
        </is>
      </c>
    </row>
    <row r="404">
      <c r="A404" t="n">
        <v>65311</v>
      </c>
      <c r="C404" t="n">
        <v>122</v>
      </c>
      <c r="D404" t="inlineStr">
        <is>
          <t>Arcos</t>
        </is>
      </c>
      <c r="E404" t="inlineStr">
        <is>
          <t>BRUNO HENRIQUE MIGUEL</t>
        </is>
      </c>
      <c r="F404" t="n">
        <v>552.4400000000001</v>
      </c>
      <c r="G404" s="29" t="n">
        <v>45492</v>
      </c>
      <c r="H404" s="29" t="n">
        <v>45490</v>
      </c>
      <c r="I404" s="29" t="n">
        <v>45490</v>
      </c>
      <c r="J404" s="29" t="n">
        <v>45488</v>
      </c>
      <c r="K404" s="29" t="n"/>
      <c r="L404" t="inlineStr">
        <is>
          <t>Transferência Bancária ou Pix</t>
        </is>
      </c>
      <c r="M404" t="inlineStr">
        <is>
          <t>MAO DE OBRA FIXA/ TEMPORARIOS</t>
        </is>
      </c>
      <c r="N404" t="inlineStr">
        <is>
          <t>SALARIOS</t>
        </is>
      </c>
      <c r="O404" t="inlineStr">
        <is>
          <t>2024-29</t>
        </is>
      </c>
      <c r="P404" t="inlineStr">
        <is>
          <t>Documentação Aprovada</t>
        </is>
      </c>
      <c r="Q404" t="inlineStr">
        <is>
          <t>Aprovado Diretoria</t>
        </is>
      </c>
      <c r="R404" t="inlineStr">
        <is>
          <t>Aprovado Caixa</t>
        </is>
      </c>
      <c r="S404" t="inlineStr">
        <is>
          <t>Pago</t>
        </is>
      </c>
    </row>
    <row r="405">
      <c r="A405" t="n">
        <v>65312</v>
      </c>
      <c r="C405" t="n">
        <v>122</v>
      </c>
      <c r="D405" t="inlineStr">
        <is>
          <t>Arcos</t>
        </is>
      </c>
      <c r="E405" t="inlineStr">
        <is>
          <t>DAIANE ALVES DA SILVA LIMA</t>
        </is>
      </c>
      <c r="F405" t="n">
        <v>604.29</v>
      </c>
      <c r="G405" s="29" t="n">
        <v>45492</v>
      </c>
      <c r="H405" s="29" t="n">
        <v>45490</v>
      </c>
      <c r="I405" s="29" t="n">
        <v>45490</v>
      </c>
      <c r="J405" s="29" t="n">
        <v>45488</v>
      </c>
      <c r="K405" s="29" t="n"/>
      <c r="L405" t="inlineStr">
        <is>
          <t>Transferência Bancária ou Pix</t>
        </is>
      </c>
      <c r="M405" t="inlineStr">
        <is>
          <t>MAO DE OBRA FIXA/ TEMPORARIOS</t>
        </is>
      </c>
      <c r="N405" t="inlineStr">
        <is>
          <t>SALARIOS</t>
        </is>
      </c>
      <c r="O405" t="inlineStr">
        <is>
          <t>2024-29</t>
        </is>
      </c>
      <c r="P405" t="inlineStr">
        <is>
          <t>Documentação Aprovada</t>
        </is>
      </c>
      <c r="Q405" t="inlineStr">
        <is>
          <t>Aprovado Diretoria</t>
        </is>
      </c>
      <c r="R405" t="inlineStr">
        <is>
          <t>Aprovado Caixa</t>
        </is>
      </c>
      <c r="S405" t="inlineStr">
        <is>
          <t>Pago</t>
        </is>
      </c>
    </row>
    <row r="406">
      <c r="A406" t="n">
        <v>65313</v>
      </c>
      <c r="C406" t="n">
        <v>122</v>
      </c>
      <c r="D406" t="inlineStr">
        <is>
          <t>Arcos</t>
        </is>
      </c>
      <c r="E406" t="inlineStr">
        <is>
          <t>EDUARDO SOUZA TRINDADE DO NASCIMENTO</t>
        </is>
      </c>
      <c r="F406" t="n">
        <v>564.73</v>
      </c>
      <c r="G406" s="29" t="n">
        <v>45492</v>
      </c>
      <c r="H406" s="29" t="n">
        <v>45490</v>
      </c>
      <c r="I406" s="29" t="n">
        <v>45490</v>
      </c>
      <c r="J406" s="29" t="n">
        <v>45488</v>
      </c>
      <c r="K406" s="29" t="n"/>
      <c r="L406" t="inlineStr">
        <is>
          <t>Transferência Bancária ou Pix</t>
        </is>
      </c>
      <c r="M406" t="inlineStr">
        <is>
          <t>MAO DE OBRA FIXA/ TEMPORARIOS</t>
        </is>
      </c>
      <c r="N406" t="inlineStr">
        <is>
          <t>SALARIOS</t>
        </is>
      </c>
      <c r="O406" t="inlineStr">
        <is>
          <t>2024-29</t>
        </is>
      </c>
      <c r="P406" t="inlineStr">
        <is>
          <t>Documentação Aprovada</t>
        </is>
      </c>
      <c r="Q406" t="inlineStr">
        <is>
          <t>Aprovado Diretoria</t>
        </is>
      </c>
      <c r="R406" t="inlineStr">
        <is>
          <t>Aprovado Caixa</t>
        </is>
      </c>
      <c r="S406" t="inlineStr">
        <is>
          <t>Pago</t>
        </is>
      </c>
    </row>
    <row r="407">
      <c r="A407" t="n">
        <v>65314</v>
      </c>
      <c r="C407" t="n">
        <v>122</v>
      </c>
      <c r="D407" t="inlineStr">
        <is>
          <t>Arcos</t>
        </is>
      </c>
      <c r="E407" t="inlineStr">
        <is>
          <t>FAB CANNE</t>
        </is>
      </c>
      <c r="F407" t="n">
        <v>570.99</v>
      </c>
      <c r="G407" s="29" t="n">
        <v>45492</v>
      </c>
      <c r="H407" s="29" t="n">
        <v>45490</v>
      </c>
      <c r="I407" s="29" t="n">
        <v>45490</v>
      </c>
      <c r="J407" s="29" t="n">
        <v>45488</v>
      </c>
      <c r="K407" s="29" t="n"/>
      <c r="L407" t="inlineStr">
        <is>
          <t>Transferência Bancária ou Pix</t>
        </is>
      </c>
      <c r="M407" t="inlineStr">
        <is>
          <t>MAO DE OBRA FIXA/ TEMPORARIOS</t>
        </is>
      </c>
      <c r="N407" t="inlineStr">
        <is>
          <t>SALARIOS</t>
        </is>
      </c>
      <c r="O407" t="inlineStr">
        <is>
          <t>2024-29</t>
        </is>
      </c>
      <c r="P407" t="inlineStr">
        <is>
          <t>Documentação Aprovada</t>
        </is>
      </c>
      <c r="Q407" t="inlineStr">
        <is>
          <t>Aprovado Diretoria</t>
        </is>
      </c>
      <c r="R407" t="inlineStr">
        <is>
          <t>Aprovado Caixa</t>
        </is>
      </c>
      <c r="S407" t="inlineStr">
        <is>
          <t>Pago</t>
        </is>
      </c>
    </row>
    <row r="408">
      <c r="A408" t="n">
        <v>65315</v>
      </c>
      <c r="C408" t="n">
        <v>122</v>
      </c>
      <c r="D408" t="inlineStr">
        <is>
          <t>Arcos</t>
        </is>
      </c>
      <c r="E408" t="inlineStr">
        <is>
          <t>FABRICIO OLIVEIRA BARROS</t>
        </is>
      </c>
      <c r="F408" t="n">
        <v>738.12</v>
      </c>
      <c r="G408" s="29" t="n">
        <v>45492</v>
      </c>
      <c r="H408" s="29" t="n">
        <v>45490</v>
      </c>
      <c r="I408" s="29" t="n">
        <v>45490</v>
      </c>
      <c r="J408" s="29" t="n">
        <v>45488</v>
      </c>
      <c r="K408" s="29" t="n"/>
      <c r="L408" t="inlineStr">
        <is>
          <t>Transferência Bancária ou Pix</t>
        </is>
      </c>
      <c r="M408" t="inlineStr">
        <is>
          <t>MAO DE OBRA FIXA/ TEMPORARIOS</t>
        </is>
      </c>
      <c r="N408" t="inlineStr">
        <is>
          <t>SALARIOS</t>
        </is>
      </c>
      <c r="O408" t="inlineStr">
        <is>
          <t>2024-29</t>
        </is>
      </c>
      <c r="P408" t="inlineStr">
        <is>
          <t>Documentação Aprovada</t>
        </is>
      </c>
      <c r="Q408" t="inlineStr">
        <is>
          <t>Aprovado Diretoria</t>
        </is>
      </c>
      <c r="R408" t="inlineStr">
        <is>
          <t>Aprovado Caixa</t>
        </is>
      </c>
      <c r="S408" t="inlineStr">
        <is>
          <t>Pago</t>
        </is>
      </c>
    </row>
    <row r="409">
      <c r="A409" t="n">
        <v>65316</v>
      </c>
      <c r="C409" t="n">
        <v>122</v>
      </c>
      <c r="D409" t="inlineStr">
        <is>
          <t>Arcos</t>
        </is>
      </c>
      <c r="E409" t="inlineStr">
        <is>
          <t>GABRIELA LEDILENE DOS SANTOS SILVA</t>
        </is>
      </c>
      <c r="F409" t="n">
        <v>578.42</v>
      </c>
      <c r="G409" s="29" t="n">
        <v>45492</v>
      </c>
      <c r="H409" s="29" t="n">
        <v>45490</v>
      </c>
      <c r="I409" s="29" t="n">
        <v>45490</v>
      </c>
      <c r="J409" s="29" t="n">
        <v>45488</v>
      </c>
      <c r="K409" s="29" t="n"/>
      <c r="L409" t="inlineStr">
        <is>
          <t>Transferência Bancária ou Pix</t>
        </is>
      </c>
      <c r="M409" t="inlineStr">
        <is>
          <t>MAO DE OBRA FIXA/ TEMPORARIOS</t>
        </is>
      </c>
      <c r="N409" t="inlineStr">
        <is>
          <t>SALARIOS</t>
        </is>
      </c>
      <c r="O409" t="inlineStr">
        <is>
          <t>2024-29</t>
        </is>
      </c>
      <c r="P409" t="inlineStr">
        <is>
          <t>Documentação Aprovada</t>
        </is>
      </c>
      <c r="Q409" t="inlineStr">
        <is>
          <t>Aprovado Diretoria</t>
        </is>
      </c>
      <c r="R409" t="inlineStr">
        <is>
          <t>Aprovado Caixa</t>
        </is>
      </c>
      <c r="S409" t="inlineStr">
        <is>
          <t>Pago</t>
        </is>
      </c>
    </row>
    <row r="410">
      <c r="A410" t="n">
        <v>65317</v>
      </c>
      <c r="C410" t="n">
        <v>122</v>
      </c>
      <c r="D410" t="inlineStr">
        <is>
          <t>Arcos</t>
        </is>
      </c>
      <c r="E410" t="inlineStr">
        <is>
          <t>GUILHERME GAK BARBOSA</t>
        </is>
      </c>
      <c r="F410" t="n">
        <v>565.97</v>
      </c>
      <c r="G410" s="29" t="n">
        <v>45492</v>
      </c>
      <c r="H410" s="29" t="n">
        <v>45490</v>
      </c>
      <c r="I410" s="29" t="n">
        <v>45490</v>
      </c>
      <c r="J410" s="29" t="n">
        <v>45488</v>
      </c>
      <c r="K410" s="29" t="n"/>
      <c r="L410" t="inlineStr">
        <is>
          <t>Transferência Bancária ou Pix</t>
        </is>
      </c>
      <c r="M410" t="inlineStr">
        <is>
          <t>MAO DE OBRA FIXA/ TEMPORARIOS</t>
        </is>
      </c>
      <c r="N410" t="inlineStr">
        <is>
          <t>SALARIOS</t>
        </is>
      </c>
      <c r="O410" t="inlineStr">
        <is>
          <t>2024-29</t>
        </is>
      </c>
      <c r="P410" t="inlineStr">
        <is>
          <t>Documentação Aprovada</t>
        </is>
      </c>
      <c r="Q410" t="inlineStr">
        <is>
          <t>Aprovado Diretoria</t>
        </is>
      </c>
      <c r="R410" t="inlineStr">
        <is>
          <t>Aprovado Caixa</t>
        </is>
      </c>
      <c r="S410" t="inlineStr">
        <is>
          <t>Pago</t>
        </is>
      </c>
    </row>
    <row r="411">
      <c r="A411" t="n">
        <v>65318</v>
      </c>
      <c r="C411" t="n">
        <v>122</v>
      </c>
      <c r="D411" t="inlineStr">
        <is>
          <t>Arcos</t>
        </is>
      </c>
      <c r="E411" t="inlineStr">
        <is>
          <t>GUSTAVO LIMA MOLINA</t>
        </is>
      </c>
      <c r="F411" t="n">
        <v>554.12</v>
      </c>
      <c r="G411" s="29" t="n">
        <v>45492</v>
      </c>
      <c r="H411" s="29" t="n">
        <v>45490</v>
      </c>
      <c r="I411" s="29" t="n">
        <v>45490</v>
      </c>
      <c r="J411" s="29" t="n">
        <v>45488</v>
      </c>
      <c r="K411" s="29" t="n"/>
      <c r="L411" t="inlineStr">
        <is>
          <t>Transferência Bancária ou Pix</t>
        </is>
      </c>
      <c r="M411" t="inlineStr">
        <is>
          <t>MAO DE OBRA FIXA/ TEMPORARIOS</t>
        </is>
      </c>
      <c r="N411" t="inlineStr">
        <is>
          <t>SALARIOS</t>
        </is>
      </c>
      <c r="O411" t="inlineStr">
        <is>
          <t>2024-29</t>
        </is>
      </c>
      <c r="P411" t="inlineStr">
        <is>
          <t>Documentação Aprovada</t>
        </is>
      </c>
      <c r="Q411" t="inlineStr">
        <is>
          <t>Aprovado Diretoria</t>
        </is>
      </c>
      <c r="R411" t="inlineStr">
        <is>
          <t>Aprovado Caixa</t>
        </is>
      </c>
      <c r="S411" t="inlineStr">
        <is>
          <t>Pago</t>
        </is>
      </c>
    </row>
    <row r="412">
      <c r="A412" t="n">
        <v>65319</v>
      </c>
      <c r="C412" t="n">
        <v>122</v>
      </c>
      <c r="D412" t="inlineStr">
        <is>
          <t>Arcos</t>
        </is>
      </c>
      <c r="E412" t="inlineStr">
        <is>
          <t>JACIARA DOS ANJOS BORGES</t>
        </is>
      </c>
      <c r="F412" t="n">
        <v>572.42</v>
      </c>
      <c r="G412" s="29" t="n">
        <v>45492</v>
      </c>
      <c r="H412" s="29" t="n">
        <v>45490</v>
      </c>
      <c r="I412" s="29" t="n">
        <v>45490</v>
      </c>
      <c r="J412" s="29" t="n">
        <v>45488</v>
      </c>
      <c r="K412" s="29" t="n"/>
      <c r="L412" t="inlineStr">
        <is>
          <t>Transferência Bancária ou Pix</t>
        </is>
      </c>
      <c r="M412" t="inlineStr">
        <is>
          <t>MAO DE OBRA FIXA/ TEMPORARIOS</t>
        </is>
      </c>
      <c r="N412" t="inlineStr">
        <is>
          <t>SALARIOS</t>
        </is>
      </c>
      <c r="O412" t="inlineStr">
        <is>
          <t>2024-29</t>
        </is>
      </c>
      <c r="P412" t="inlineStr">
        <is>
          <t>Documentação Aprovada</t>
        </is>
      </c>
      <c r="Q412" t="inlineStr">
        <is>
          <t>Aprovado Diretoria</t>
        </is>
      </c>
      <c r="R412" t="inlineStr">
        <is>
          <t>Aprovado Caixa</t>
        </is>
      </c>
      <c r="S412" t="inlineStr">
        <is>
          <t>Pago</t>
        </is>
      </c>
    </row>
    <row r="413">
      <c r="A413" t="n">
        <v>65320</v>
      </c>
      <c r="C413" t="n">
        <v>122</v>
      </c>
      <c r="D413" t="inlineStr">
        <is>
          <t>Arcos</t>
        </is>
      </c>
      <c r="E413" t="inlineStr">
        <is>
          <t>JEANE DE FARIAS SCANFERLA</t>
        </is>
      </c>
      <c r="F413" t="n">
        <v>582.86</v>
      </c>
      <c r="G413" s="29" t="n">
        <v>45492</v>
      </c>
      <c r="H413" s="29" t="n">
        <v>45490</v>
      </c>
      <c r="I413" s="29" t="n">
        <v>45490</v>
      </c>
      <c r="J413" s="29" t="n">
        <v>45488</v>
      </c>
      <c r="K413" s="29" t="n"/>
      <c r="L413" t="inlineStr">
        <is>
          <t>Transferência Bancária ou Pix</t>
        </is>
      </c>
      <c r="M413" t="inlineStr">
        <is>
          <t>MAO DE OBRA FIXA/ TEMPORARIOS</t>
        </is>
      </c>
      <c r="N413" t="inlineStr">
        <is>
          <t>SALARIOS</t>
        </is>
      </c>
      <c r="O413" t="inlineStr">
        <is>
          <t>2024-29</t>
        </is>
      </c>
      <c r="P413" t="inlineStr">
        <is>
          <t>Documentação Aprovada</t>
        </is>
      </c>
      <c r="Q413" t="inlineStr">
        <is>
          <t>Aprovado Diretoria</t>
        </is>
      </c>
      <c r="R413" t="inlineStr">
        <is>
          <t>Aprovado Caixa</t>
        </is>
      </c>
      <c r="S413" t="inlineStr">
        <is>
          <t>Pago</t>
        </is>
      </c>
    </row>
    <row r="414">
      <c r="A414" t="n">
        <v>65321</v>
      </c>
      <c r="C414" t="n">
        <v>122</v>
      </c>
      <c r="D414" t="inlineStr">
        <is>
          <t>Arcos</t>
        </is>
      </c>
      <c r="E414" t="inlineStr">
        <is>
          <t>JESSICA ALVES GONCALVES</t>
        </is>
      </c>
      <c r="F414" t="n">
        <v>755.92</v>
      </c>
      <c r="G414" s="29" t="n">
        <v>45492</v>
      </c>
      <c r="H414" s="29" t="n">
        <v>45490</v>
      </c>
      <c r="I414" s="29" t="n">
        <v>45490</v>
      </c>
      <c r="J414" s="29" t="n">
        <v>45488</v>
      </c>
      <c r="K414" s="29" t="n"/>
      <c r="L414" t="inlineStr">
        <is>
          <t>Transferência Bancária ou Pix</t>
        </is>
      </c>
      <c r="M414" t="inlineStr">
        <is>
          <t>MAO DE OBRA FIXA/ TEMPORARIOS</t>
        </is>
      </c>
      <c r="N414" t="inlineStr">
        <is>
          <t>SALARIOS</t>
        </is>
      </c>
      <c r="O414" t="inlineStr">
        <is>
          <t>2024-29</t>
        </is>
      </c>
      <c r="P414" t="inlineStr">
        <is>
          <t>Documentação Aprovada</t>
        </is>
      </c>
      <c r="Q414" t="inlineStr">
        <is>
          <t>Aprovado Diretoria</t>
        </is>
      </c>
      <c r="R414" t="inlineStr">
        <is>
          <t>Aprovado Caixa</t>
        </is>
      </c>
      <c r="S414" t="inlineStr">
        <is>
          <t>Pago</t>
        </is>
      </c>
    </row>
    <row r="415">
      <c r="A415" t="n">
        <v>65322</v>
      </c>
      <c r="C415" t="n">
        <v>122</v>
      </c>
      <c r="D415" t="inlineStr">
        <is>
          <t>Arcos</t>
        </is>
      </c>
      <c r="E415" t="inlineStr">
        <is>
          <t>JOÃO PAULO DA SILVA MARCOLINO</t>
        </is>
      </c>
      <c r="F415" t="n">
        <v>687.48</v>
      </c>
      <c r="G415" s="29" t="n">
        <v>45492</v>
      </c>
      <c r="H415" s="29" t="n">
        <v>45490</v>
      </c>
      <c r="I415" s="29" t="n">
        <v>45490</v>
      </c>
      <c r="J415" s="29" t="n">
        <v>45488</v>
      </c>
      <c r="K415" s="29" t="n"/>
      <c r="L415" t="inlineStr">
        <is>
          <t>Transferência Bancária ou Pix</t>
        </is>
      </c>
      <c r="M415" t="inlineStr">
        <is>
          <t>MAO DE OBRA FIXA/ TEMPORARIOS</t>
        </is>
      </c>
      <c r="N415" t="inlineStr">
        <is>
          <t>SALARIOS</t>
        </is>
      </c>
      <c r="O415" t="inlineStr">
        <is>
          <t>2024-29</t>
        </is>
      </c>
      <c r="P415" t="inlineStr">
        <is>
          <t>Documentação Aprovada</t>
        </is>
      </c>
      <c r="Q415" t="inlineStr">
        <is>
          <t>Aprovado Diretoria</t>
        </is>
      </c>
      <c r="R415" t="inlineStr">
        <is>
          <t>Aprovado Caixa</t>
        </is>
      </c>
      <c r="S415" t="inlineStr">
        <is>
          <t>Pago</t>
        </is>
      </c>
    </row>
    <row r="416">
      <c r="A416" t="n">
        <v>65323</v>
      </c>
      <c r="C416" t="n">
        <v>122</v>
      </c>
      <c r="D416" t="inlineStr">
        <is>
          <t>Arcos</t>
        </is>
      </c>
      <c r="E416" t="inlineStr">
        <is>
          <t>JOSE ALEXANDRE ABISSI JUNIOR</t>
        </is>
      </c>
      <c r="F416" t="n">
        <v>583.5700000000001</v>
      </c>
      <c r="G416" s="29" t="n">
        <v>45492</v>
      </c>
      <c r="H416" s="29" t="n">
        <v>45490</v>
      </c>
      <c r="I416" s="29" t="n">
        <v>45490</v>
      </c>
      <c r="J416" s="29" t="n">
        <v>45488</v>
      </c>
      <c r="K416" s="29" t="n"/>
      <c r="L416" t="inlineStr">
        <is>
          <t>Transferência Bancária ou Pix</t>
        </is>
      </c>
      <c r="M416" t="inlineStr">
        <is>
          <t>MAO DE OBRA FIXA/ TEMPORARIOS</t>
        </is>
      </c>
      <c r="N416" t="inlineStr">
        <is>
          <t>SALARIOS</t>
        </is>
      </c>
      <c r="O416" t="inlineStr">
        <is>
          <t>2024-29</t>
        </is>
      </c>
      <c r="P416" t="inlineStr">
        <is>
          <t>Documentação Aprovada</t>
        </is>
      </c>
      <c r="Q416" t="inlineStr">
        <is>
          <t>Aprovado Diretoria</t>
        </is>
      </c>
      <c r="R416" t="inlineStr">
        <is>
          <t>Aprovado Caixa</t>
        </is>
      </c>
      <c r="S416" t="inlineStr">
        <is>
          <t>Pago</t>
        </is>
      </c>
    </row>
    <row r="417">
      <c r="A417" t="n">
        <v>65324</v>
      </c>
      <c r="C417" t="n">
        <v>122</v>
      </c>
      <c r="D417" t="inlineStr">
        <is>
          <t>Arcos</t>
        </is>
      </c>
      <c r="E417" t="inlineStr">
        <is>
          <t>JULIANE DE LIMA CORREIA</t>
        </is>
      </c>
      <c r="F417" t="n">
        <v>565.64</v>
      </c>
      <c r="G417" s="29" t="n">
        <v>45492</v>
      </c>
      <c r="H417" s="29" t="n">
        <v>45490</v>
      </c>
      <c r="I417" s="29" t="n">
        <v>45490</v>
      </c>
      <c r="J417" s="29" t="n">
        <v>45488</v>
      </c>
      <c r="K417" s="29" t="n"/>
      <c r="L417" t="inlineStr">
        <is>
          <t>Transferência Bancária ou Pix</t>
        </is>
      </c>
      <c r="M417" t="inlineStr">
        <is>
          <t>MAO DE OBRA FIXA/ TEMPORARIOS</t>
        </is>
      </c>
      <c r="N417" t="inlineStr">
        <is>
          <t>SALARIOS</t>
        </is>
      </c>
      <c r="O417" t="inlineStr">
        <is>
          <t>2024-29</t>
        </is>
      </c>
      <c r="P417" t="inlineStr">
        <is>
          <t>Documentação Aprovada</t>
        </is>
      </c>
      <c r="Q417" t="inlineStr">
        <is>
          <t>Aprovado Diretoria</t>
        </is>
      </c>
      <c r="R417" t="inlineStr">
        <is>
          <t>Aprovado Caixa</t>
        </is>
      </c>
      <c r="S417" t="inlineStr">
        <is>
          <t>Pago</t>
        </is>
      </c>
    </row>
    <row r="418">
      <c r="A418" t="n">
        <v>65325</v>
      </c>
      <c r="C418" t="n">
        <v>122</v>
      </c>
      <c r="D418" t="inlineStr">
        <is>
          <t>Arcos</t>
        </is>
      </c>
      <c r="E418" t="inlineStr">
        <is>
          <t>KELVIN NASCIMENTO ROCHA</t>
        </is>
      </c>
      <c r="F418" t="n">
        <v>771.33</v>
      </c>
      <c r="G418" s="29" t="n">
        <v>45492</v>
      </c>
      <c r="H418" s="29" t="n">
        <v>45490</v>
      </c>
      <c r="I418" s="29" t="n">
        <v>45490</v>
      </c>
      <c r="J418" s="29" t="n">
        <v>45488</v>
      </c>
      <c r="K418" s="29" t="n"/>
      <c r="L418" t="inlineStr">
        <is>
          <t>Transferência Bancária ou Pix</t>
        </is>
      </c>
      <c r="M418" t="inlineStr">
        <is>
          <t>MAO DE OBRA FIXA/ TEMPORARIOS</t>
        </is>
      </c>
      <c r="N418" t="inlineStr">
        <is>
          <t>SALARIOS</t>
        </is>
      </c>
      <c r="O418" t="inlineStr">
        <is>
          <t>2024-29</t>
        </is>
      </c>
      <c r="P418" t="inlineStr">
        <is>
          <t>Documentação Aprovada</t>
        </is>
      </c>
      <c r="Q418" t="inlineStr">
        <is>
          <t>Aprovado Diretoria</t>
        </is>
      </c>
      <c r="R418" t="inlineStr">
        <is>
          <t>Aprovado Caixa</t>
        </is>
      </c>
      <c r="S418" t="inlineStr">
        <is>
          <t>Pago</t>
        </is>
      </c>
    </row>
    <row r="419">
      <c r="A419" t="n">
        <v>65326</v>
      </c>
      <c r="C419" t="n">
        <v>122</v>
      </c>
      <c r="D419" t="inlineStr">
        <is>
          <t>Arcos</t>
        </is>
      </c>
      <c r="E419" t="inlineStr">
        <is>
          <t>LARISSA DO PRADO CARDOSO</t>
        </is>
      </c>
      <c r="F419" t="n">
        <v>565.1900000000001</v>
      </c>
      <c r="G419" s="29" t="n">
        <v>45492</v>
      </c>
      <c r="H419" s="29" t="n">
        <v>45490</v>
      </c>
      <c r="I419" s="29" t="n">
        <v>45490</v>
      </c>
      <c r="J419" s="29" t="n">
        <v>45488</v>
      </c>
      <c r="K419" s="29" t="n"/>
      <c r="L419" t="inlineStr">
        <is>
          <t>Transferência Bancária ou Pix</t>
        </is>
      </c>
      <c r="M419" t="inlineStr">
        <is>
          <t>MAO DE OBRA FIXA/ TEMPORARIOS</t>
        </is>
      </c>
      <c r="N419" t="inlineStr">
        <is>
          <t>SALARIOS</t>
        </is>
      </c>
      <c r="O419" t="inlineStr">
        <is>
          <t>2024-29</t>
        </is>
      </c>
      <c r="P419" t="inlineStr">
        <is>
          <t>Documentação Aprovada</t>
        </is>
      </c>
      <c r="Q419" t="inlineStr">
        <is>
          <t>Aprovado Diretoria</t>
        </is>
      </c>
      <c r="R419" t="inlineStr">
        <is>
          <t>Aprovado Caixa</t>
        </is>
      </c>
      <c r="S419" t="inlineStr">
        <is>
          <t>Pago</t>
        </is>
      </c>
    </row>
    <row r="420">
      <c r="A420" t="n">
        <v>65327</v>
      </c>
      <c r="C420" t="n">
        <v>122</v>
      </c>
      <c r="D420" t="inlineStr">
        <is>
          <t>Arcos</t>
        </is>
      </c>
      <c r="E420" t="inlineStr">
        <is>
          <t>MATHEUS DOS SANTOS ROCHA</t>
        </is>
      </c>
      <c r="F420" t="n">
        <v>566.52</v>
      </c>
      <c r="G420" s="29" t="n">
        <v>45492</v>
      </c>
      <c r="H420" s="29" t="n">
        <v>45490</v>
      </c>
      <c r="I420" s="29" t="n">
        <v>45490</v>
      </c>
      <c r="J420" s="29" t="n">
        <v>45488</v>
      </c>
      <c r="K420" s="29" t="n"/>
      <c r="L420" t="inlineStr">
        <is>
          <t>Transferência Bancária ou Pix</t>
        </is>
      </c>
      <c r="M420" t="inlineStr">
        <is>
          <t>MAO DE OBRA FIXA/ TEMPORARIOS</t>
        </is>
      </c>
      <c r="N420" t="inlineStr">
        <is>
          <t>SALARIOS</t>
        </is>
      </c>
      <c r="O420" t="inlineStr">
        <is>
          <t>2024-29</t>
        </is>
      </c>
      <c r="P420" t="inlineStr">
        <is>
          <t>Documentação Aprovada</t>
        </is>
      </c>
      <c r="Q420" t="inlineStr">
        <is>
          <t>Aprovado Diretoria</t>
        </is>
      </c>
      <c r="R420" t="inlineStr">
        <is>
          <t>Aprovado Caixa</t>
        </is>
      </c>
      <c r="S420" t="inlineStr">
        <is>
          <t>Pago</t>
        </is>
      </c>
    </row>
    <row r="421">
      <c r="A421" t="n">
        <v>65328</v>
      </c>
      <c r="C421" t="n">
        <v>122</v>
      </c>
      <c r="D421" t="inlineStr">
        <is>
          <t>Arcos</t>
        </is>
      </c>
      <c r="E421" t="inlineStr">
        <is>
          <t>SABRINA MARIA MARCELINO</t>
        </is>
      </c>
      <c r="F421" t="n">
        <v>548.1</v>
      </c>
      <c r="G421" s="29" t="n">
        <v>45492</v>
      </c>
      <c r="H421" s="29" t="n">
        <v>45490</v>
      </c>
      <c r="I421" s="29" t="n">
        <v>45490</v>
      </c>
      <c r="J421" s="29" t="n">
        <v>45488</v>
      </c>
      <c r="K421" s="29" t="n"/>
      <c r="L421" t="inlineStr">
        <is>
          <t>Transferência Bancária ou Pix</t>
        </is>
      </c>
      <c r="M421" t="inlineStr">
        <is>
          <t>MAO DE OBRA FIXA/ TEMPORARIOS</t>
        </is>
      </c>
      <c r="N421" t="inlineStr">
        <is>
          <t>SALARIOS</t>
        </is>
      </c>
      <c r="O421" t="inlineStr">
        <is>
          <t>2024-29</t>
        </is>
      </c>
      <c r="P421" t="inlineStr">
        <is>
          <t>Documentação Aprovada</t>
        </is>
      </c>
      <c r="Q421" t="inlineStr">
        <is>
          <t>Aprovado Diretoria</t>
        </is>
      </c>
      <c r="R421" t="inlineStr">
        <is>
          <t>Aprovado Caixa</t>
        </is>
      </c>
      <c r="S421" t="inlineStr">
        <is>
          <t>Pago</t>
        </is>
      </c>
    </row>
    <row r="422">
      <c r="A422" t="n">
        <v>65329</v>
      </c>
      <c r="C422" t="n">
        <v>122</v>
      </c>
      <c r="D422" t="inlineStr">
        <is>
          <t>Arcos</t>
        </is>
      </c>
      <c r="E422" t="inlineStr">
        <is>
          <t>SARAH SARAIVA DEL CASALE</t>
        </is>
      </c>
      <c r="F422" t="n">
        <v>611.72</v>
      </c>
      <c r="G422" s="29" t="n">
        <v>45492</v>
      </c>
      <c r="H422" s="29" t="n">
        <v>45490</v>
      </c>
      <c r="I422" s="29" t="n">
        <v>45490</v>
      </c>
      <c r="J422" s="29" t="n">
        <v>45488</v>
      </c>
      <c r="K422" s="29" t="n"/>
      <c r="L422" t="inlineStr">
        <is>
          <t>Transferência Bancária ou Pix</t>
        </is>
      </c>
      <c r="M422" t="inlineStr">
        <is>
          <t>MAO DE OBRA FIXA/ TEMPORARIOS</t>
        </is>
      </c>
      <c r="N422" t="inlineStr">
        <is>
          <t>SALARIOS</t>
        </is>
      </c>
      <c r="O422" t="inlineStr">
        <is>
          <t>2024-29</t>
        </is>
      </c>
      <c r="P422" t="inlineStr">
        <is>
          <t>Documentação Aprovada</t>
        </is>
      </c>
      <c r="Q422" t="inlineStr">
        <is>
          <t>Aprovado Diretoria</t>
        </is>
      </c>
      <c r="R422" t="inlineStr">
        <is>
          <t>Aprovado Caixa</t>
        </is>
      </c>
      <c r="S422" t="inlineStr">
        <is>
          <t>Pago</t>
        </is>
      </c>
    </row>
    <row r="423">
      <c r="A423" t="n">
        <v>65330</v>
      </c>
      <c r="C423" t="n">
        <v>122</v>
      </c>
      <c r="D423" t="inlineStr">
        <is>
          <t>Arcos</t>
        </is>
      </c>
      <c r="E423" t="inlineStr">
        <is>
          <t>SHEILA ALVES DA SILVA</t>
        </is>
      </c>
      <c r="F423" t="n">
        <v>940.21</v>
      </c>
      <c r="G423" s="29" t="n">
        <v>45492</v>
      </c>
      <c r="H423" s="29" t="n">
        <v>45490</v>
      </c>
      <c r="I423" s="29" t="n">
        <v>45490</v>
      </c>
      <c r="J423" s="29" t="n">
        <v>45488</v>
      </c>
      <c r="K423" s="29" t="n"/>
      <c r="L423" t="inlineStr">
        <is>
          <t>Transferência Bancária ou Pix</t>
        </is>
      </c>
      <c r="M423" t="inlineStr">
        <is>
          <t>MAO DE OBRA FIXA/ TEMPORARIOS</t>
        </is>
      </c>
      <c r="N423" t="inlineStr">
        <is>
          <t>SALARIOS</t>
        </is>
      </c>
      <c r="O423" t="inlineStr">
        <is>
          <t>2024-29</t>
        </is>
      </c>
      <c r="P423" t="inlineStr">
        <is>
          <t>Documentação Aprovada</t>
        </is>
      </c>
      <c r="Q423" t="inlineStr">
        <is>
          <t>Aprovado Diretoria</t>
        </is>
      </c>
      <c r="R423" t="inlineStr">
        <is>
          <t>Aprovado Caixa</t>
        </is>
      </c>
      <c r="S423" t="inlineStr">
        <is>
          <t>Pago</t>
        </is>
      </c>
    </row>
    <row r="424">
      <c r="A424" t="n">
        <v>65331</v>
      </c>
      <c r="C424" t="n">
        <v>122</v>
      </c>
      <c r="D424" t="inlineStr">
        <is>
          <t>Arcos</t>
        </is>
      </c>
      <c r="E424" t="inlineStr">
        <is>
          <t>SONIA DOS ANJOS RAMOS</t>
        </is>
      </c>
      <c r="F424" t="n">
        <v>758.0700000000001</v>
      </c>
      <c r="G424" s="29" t="n">
        <v>45492</v>
      </c>
      <c r="H424" s="29" t="n">
        <v>45490</v>
      </c>
      <c r="I424" s="29" t="n">
        <v>45490</v>
      </c>
      <c r="J424" s="29" t="n">
        <v>45488</v>
      </c>
      <c r="K424" s="29" t="n"/>
      <c r="L424" t="inlineStr">
        <is>
          <t>Transferência Bancária ou Pix</t>
        </is>
      </c>
      <c r="M424" t="inlineStr">
        <is>
          <t>MAO DE OBRA FIXA/ TEMPORARIOS</t>
        </is>
      </c>
      <c r="N424" t="inlineStr">
        <is>
          <t>SALARIOS</t>
        </is>
      </c>
      <c r="O424" t="inlineStr">
        <is>
          <t>2024-29</t>
        </is>
      </c>
      <c r="P424" t="inlineStr">
        <is>
          <t>Documentação Aprovada</t>
        </is>
      </c>
      <c r="Q424" t="inlineStr">
        <is>
          <t>Aprovado Diretoria</t>
        </is>
      </c>
      <c r="R424" t="inlineStr">
        <is>
          <t>Aprovado Caixa</t>
        </is>
      </c>
      <c r="S424" t="inlineStr">
        <is>
          <t>Pago</t>
        </is>
      </c>
    </row>
    <row r="425">
      <c r="A425" t="n">
        <v>65332</v>
      </c>
      <c r="C425" t="n">
        <v>122</v>
      </c>
      <c r="D425" t="inlineStr">
        <is>
          <t>Arcos</t>
        </is>
      </c>
      <c r="E425" t="inlineStr">
        <is>
          <t>TARCIANA FERREIRA DO CARMO</t>
        </is>
      </c>
      <c r="F425" t="n">
        <v>562.53</v>
      </c>
      <c r="G425" s="29" t="n">
        <v>45492</v>
      </c>
      <c r="H425" s="29" t="n">
        <v>45490</v>
      </c>
      <c r="I425" s="29" t="n">
        <v>45490</v>
      </c>
      <c r="J425" s="29" t="n">
        <v>45488</v>
      </c>
      <c r="K425" s="29" t="n"/>
      <c r="L425" t="inlineStr">
        <is>
          <t>Transferência Bancária ou Pix</t>
        </is>
      </c>
      <c r="M425" t="inlineStr">
        <is>
          <t>MAO DE OBRA FIXA/ TEMPORARIOS</t>
        </is>
      </c>
      <c r="N425" t="inlineStr">
        <is>
          <t>SALARIOS</t>
        </is>
      </c>
      <c r="O425" t="inlineStr">
        <is>
          <t>2024-29</t>
        </is>
      </c>
      <c r="P425" t="inlineStr">
        <is>
          <t>Documentação Aprovada</t>
        </is>
      </c>
      <c r="Q425" t="inlineStr">
        <is>
          <t>Aprovado Diretoria</t>
        </is>
      </c>
      <c r="R425" t="inlineStr">
        <is>
          <t>Aprovado Caixa</t>
        </is>
      </c>
      <c r="S425" t="inlineStr">
        <is>
          <t>Pago</t>
        </is>
      </c>
    </row>
    <row r="426">
      <c r="A426" t="n">
        <v>65333</v>
      </c>
      <c r="C426" t="n">
        <v>122</v>
      </c>
      <c r="D426" t="inlineStr">
        <is>
          <t>Arcos</t>
        </is>
      </c>
      <c r="E426" t="inlineStr">
        <is>
          <t>THIAGO HENRIQUE DE FARIAS</t>
        </is>
      </c>
      <c r="F426" t="n">
        <v>724.92</v>
      </c>
      <c r="G426" s="29" t="n">
        <v>45492</v>
      </c>
      <c r="H426" s="29" t="n">
        <v>45490</v>
      </c>
      <c r="I426" s="29" t="n">
        <v>45490</v>
      </c>
      <c r="J426" s="29" t="n">
        <v>45488</v>
      </c>
      <c r="K426" s="29" t="n"/>
      <c r="L426" t="inlineStr">
        <is>
          <t>Transferência Bancária ou Pix</t>
        </is>
      </c>
      <c r="M426" t="inlineStr">
        <is>
          <t>MAO DE OBRA FIXA/ TEMPORARIOS</t>
        </is>
      </c>
      <c r="N426" t="inlineStr">
        <is>
          <t>SALARIOS</t>
        </is>
      </c>
      <c r="O426" t="inlineStr">
        <is>
          <t>2024-29</t>
        </is>
      </c>
      <c r="P426" t="inlineStr">
        <is>
          <t>Documentação Aprovada</t>
        </is>
      </c>
      <c r="Q426" t="inlineStr">
        <is>
          <t>Aprovado Diretoria</t>
        </is>
      </c>
      <c r="R426" t="inlineStr">
        <is>
          <t>Aprovado Caixa</t>
        </is>
      </c>
      <c r="S426" t="inlineStr">
        <is>
          <t>Pago</t>
        </is>
      </c>
    </row>
    <row r="427">
      <c r="A427" t="n">
        <v>65334</v>
      </c>
      <c r="C427" t="n">
        <v>122</v>
      </c>
      <c r="D427" t="inlineStr">
        <is>
          <t>Arcos</t>
        </is>
      </c>
      <c r="E427" t="inlineStr">
        <is>
          <t>VICTOR ALE DE LIMA SOARES GONÇALVES</t>
        </is>
      </c>
      <c r="F427" t="n">
        <v>565.38</v>
      </c>
      <c r="G427" s="29" t="n">
        <v>45492</v>
      </c>
      <c r="H427" s="29" t="n">
        <v>45490</v>
      </c>
      <c r="I427" s="29" t="n">
        <v>45490</v>
      </c>
      <c r="J427" s="29" t="n">
        <v>45488</v>
      </c>
      <c r="K427" s="29" t="n"/>
      <c r="L427" t="inlineStr">
        <is>
          <t>Transferência Bancária ou Pix</t>
        </is>
      </c>
      <c r="M427" t="inlineStr">
        <is>
          <t>MAO DE OBRA FIXA/ TEMPORARIOS</t>
        </is>
      </c>
      <c r="N427" t="inlineStr">
        <is>
          <t>SALARIOS</t>
        </is>
      </c>
      <c r="O427" t="inlineStr">
        <is>
          <t>2024-29</t>
        </is>
      </c>
      <c r="P427" t="inlineStr">
        <is>
          <t>Documentação Aprovada</t>
        </is>
      </c>
      <c r="Q427" t="inlineStr">
        <is>
          <t>Aprovado Diretoria</t>
        </is>
      </c>
      <c r="R427" t="inlineStr">
        <is>
          <t>Aprovado Caixa</t>
        </is>
      </c>
      <c r="S427" t="inlineStr">
        <is>
          <t>Pago</t>
        </is>
      </c>
    </row>
    <row r="428">
      <c r="A428" t="n">
        <v>65335</v>
      </c>
      <c r="C428" t="n">
        <v>122</v>
      </c>
      <c r="D428" t="inlineStr">
        <is>
          <t>Arcos</t>
        </is>
      </c>
      <c r="E428" t="inlineStr">
        <is>
          <t>WESLEY PEREIRA BARBOSA</t>
        </is>
      </c>
      <c r="F428" t="n">
        <v>607.28</v>
      </c>
      <c r="G428" s="29" t="n">
        <v>45492</v>
      </c>
      <c r="H428" s="29" t="n">
        <v>45490</v>
      </c>
      <c r="I428" s="29" t="n">
        <v>45490</v>
      </c>
      <c r="J428" s="29" t="n">
        <v>45488</v>
      </c>
      <c r="K428" s="29" t="n"/>
      <c r="L428" t="inlineStr">
        <is>
          <t>Transferência Bancária ou Pix</t>
        </is>
      </c>
      <c r="M428" t="inlineStr">
        <is>
          <t>MAO DE OBRA FIXA/ TEMPORARIOS</t>
        </is>
      </c>
      <c r="N428" t="inlineStr">
        <is>
          <t>SALARIOS</t>
        </is>
      </c>
      <c r="O428" t="inlineStr">
        <is>
          <t>2024-29</t>
        </is>
      </c>
      <c r="P428" t="inlineStr">
        <is>
          <t>Documentação Aprovada</t>
        </is>
      </c>
      <c r="Q428" t="inlineStr">
        <is>
          <t>Aprovado Diretoria</t>
        </is>
      </c>
      <c r="R428" t="inlineStr">
        <is>
          <t>Aprovado Caixa</t>
        </is>
      </c>
      <c r="S428" t="inlineStr">
        <is>
          <t>Pago</t>
        </is>
      </c>
    </row>
    <row r="429">
      <c r="A429" t="n">
        <v>65490</v>
      </c>
      <c r="C429" t="n">
        <v>122</v>
      </c>
      <c r="D429" t="inlineStr">
        <is>
          <t>Arcos</t>
        </is>
      </c>
      <c r="E429" t="inlineStr">
        <is>
          <t>CIUFFI HORTIFRUTI EIRELI</t>
        </is>
      </c>
      <c r="F429" t="n">
        <v>124.5</v>
      </c>
      <c r="G429" s="29" t="n">
        <v>45490</v>
      </c>
      <c r="H429" s="29" t="n"/>
      <c r="I429" s="29" t="n">
        <v>45490</v>
      </c>
      <c r="J429" s="29" t="n">
        <v>45490</v>
      </c>
      <c r="K429" s="29" t="n">
        <v>45490</v>
      </c>
      <c r="L429" t="inlineStr">
        <is>
          <t>Transferência Bancária ou Pix</t>
        </is>
      </c>
      <c r="M429" t="inlineStr">
        <is>
          <t>ADIANTAMENTO A FORNECEDORES</t>
        </is>
      </c>
      <c r="N429" t="inlineStr">
        <is>
          <t>ADIANTAMENTO A FORNECEDORES</t>
        </is>
      </c>
      <c r="O429" t="inlineStr">
        <is>
          <t>2024-29</t>
        </is>
      </c>
      <c r="P429" t="inlineStr">
        <is>
          <t>Documentação Aprovada</t>
        </is>
      </c>
      <c r="Q429" t="inlineStr">
        <is>
          <t>Aprovado Diretoria</t>
        </is>
      </c>
      <c r="R429" t="inlineStr">
        <is>
          <t>Aprovado Caixa</t>
        </is>
      </c>
      <c r="S429" t="inlineStr">
        <is>
          <t>Pago</t>
        </is>
      </c>
    </row>
    <row r="430">
      <c r="A430" t="n">
        <v>69680</v>
      </c>
      <c r="C430" t="n">
        <v>122</v>
      </c>
      <c r="D430" t="inlineStr">
        <is>
          <t>Arcos</t>
        </is>
      </c>
      <c r="E430" t="inlineStr">
        <is>
          <t>BANCO DO BRASIL SA</t>
        </is>
      </c>
      <c r="F430" t="n">
        <v>111.5</v>
      </c>
      <c r="G430" s="29" t="n">
        <v>45490</v>
      </c>
      <c r="H430" s="29" t="n"/>
      <c r="I430" s="29" t="n">
        <v>45490</v>
      </c>
      <c r="J430" s="29" t="n">
        <v>45490</v>
      </c>
      <c r="K430" s="29" t="n">
        <v>45515</v>
      </c>
      <c r="L430" t="inlineStr">
        <is>
          <t>Encontro de Contas</t>
        </is>
      </c>
      <c r="M430" t="inlineStr">
        <is>
          <t>DESPESAS BANCARIAS</t>
        </is>
      </c>
      <c r="N430" t="inlineStr">
        <is>
          <t>TARIFAS BANCARIAS</t>
        </is>
      </c>
      <c r="O430" t="inlineStr">
        <is>
          <t>2024-29</t>
        </is>
      </c>
      <c r="S430" t="inlineStr">
        <is>
          <t>Pago</t>
        </is>
      </c>
    </row>
    <row r="431">
      <c r="A431" t="n">
        <v>50125</v>
      </c>
      <c r="C431" t="n">
        <v>122</v>
      </c>
      <c r="D431" t="inlineStr">
        <is>
          <t>Arcos</t>
        </is>
      </c>
      <c r="E431" t="inlineStr">
        <is>
          <t>AMIL ASSISTENCIA MEDICA INTERNACIONAL SA</t>
        </is>
      </c>
      <c r="F431" t="n">
        <v>6057.51</v>
      </c>
      <c r="G431" s="29" t="n">
        <v>45494</v>
      </c>
      <c r="H431" s="29" t="n">
        <v>45490</v>
      </c>
      <c r="I431" s="29" t="n">
        <v>45490</v>
      </c>
      <c r="J431" s="29" t="n">
        <v>45474</v>
      </c>
      <c r="K431" s="29" t="n">
        <v>45399</v>
      </c>
      <c r="L431" t="inlineStr">
        <is>
          <t>Boleto Bancário</t>
        </is>
      </c>
      <c r="M431" t="inlineStr">
        <is>
          <t>MAO DE OBRA FIXA/ TEMPORARIOS</t>
        </is>
      </c>
      <c r="N431" t="inlineStr">
        <is>
          <t>ASSISTÊNCIA MÉDICA</t>
        </is>
      </c>
      <c r="O431" t="inlineStr">
        <is>
          <t>2024-29</t>
        </is>
      </c>
      <c r="P431" t="inlineStr">
        <is>
          <t>Documentação Aprovada</t>
        </is>
      </c>
      <c r="Q431" t="inlineStr">
        <is>
          <t>Aprovado Diretoria</t>
        </is>
      </c>
      <c r="R431" t="inlineStr">
        <is>
          <t>Aprovado Caixa</t>
        </is>
      </c>
      <c r="S431" t="inlineStr">
        <is>
          <t>Pago</t>
        </is>
      </c>
    </row>
    <row r="432">
      <c r="A432" t="n">
        <v>50872</v>
      </c>
      <c r="C432" t="n">
        <v>122</v>
      </c>
      <c r="D432" t="inlineStr">
        <is>
          <t>Arcos</t>
        </is>
      </c>
      <c r="E432" t="inlineStr">
        <is>
          <t>SOUSA QUIMICA PRODUTOS E MANUTENCAO DE L LOCAÇÃO</t>
        </is>
      </c>
      <c r="F432" t="n">
        <v>660</v>
      </c>
      <c r="G432" s="29" t="n">
        <v>45493</v>
      </c>
      <c r="H432" s="29" t="n">
        <v>45490</v>
      </c>
      <c r="I432" s="29" t="n">
        <v>45490</v>
      </c>
      <c r="J432" s="29" t="n">
        <v>45474</v>
      </c>
      <c r="K432" s="29" t="n">
        <v>45405</v>
      </c>
      <c r="L432" t="inlineStr">
        <is>
          <t>Boleto Bancário</t>
        </is>
      </c>
      <c r="M432" t="inlineStr">
        <is>
          <t>LOCACOES</t>
        </is>
      </c>
      <c r="N432" t="inlineStr">
        <is>
          <t>LOCACAO DE EQUIPAMENTOS</t>
        </is>
      </c>
      <c r="O432" t="inlineStr">
        <is>
          <t>2024-29</t>
        </is>
      </c>
      <c r="P432" t="inlineStr">
        <is>
          <t>Documentação Aprovada</t>
        </is>
      </c>
      <c r="Q432" t="inlineStr">
        <is>
          <t>Aprovado Diretoria</t>
        </is>
      </c>
      <c r="R432" t="inlineStr">
        <is>
          <t>Aprovado Caixa</t>
        </is>
      </c>
      <c r="S432" t="inlineStr">
        <is>
          <t>Pago</t>
        </is>
      </c>
    </row>
    <row r="433">
      <c r="A433" t="n">
        <v>56072</v>
      </c>
      <c r="C433" t="n">
        <v>122</v>
      </c>
      <c r="D433" t="inlineStr">
        <is>
          <t>Arcos</t>
        </is>
      </c>
      <c r="E433" t="inlineStr">
        <is>
          <t>HEADCHEF SEGURANCA DOS ALIM E GARANTIA D</t>
        </is>
      </c>
      <c r="F433" t="n">
        <v>2247.59</v>
      </c>
      <c r="G433" s="29" t="n">
        <v>45491</v>
      </c>
      <c r="H433" s="29" t="n">
        <v>45490</v>
      </c>
      <c r="I433" s="29" t="n">
        <v>45490</v>
      </c>
      <c r="J433" s="29" t="n">
        <v>45444</v>
      </c>
      <c r="K433" s="29" t="n">
        <v>45441</v>
      </c>
      <c r="L433" t="inlineStr">
        <is>
          <t>Boleto Bancário</t>
        </is>
      </c>
      <c r="M433" t="inlineStr">
        <is>
          <t>SERVICOS DE TERCEIROS</t>
        </is>
      </c>
      <c r="N433" t="inlineStr">
        <is>
          <t>ASSESSORIA GERAL</t>
        </is>
      </c>
      <c r="O433" t="inlineStr">
        <is>
          <t>2024-29</t>
        </is>
      </c>
      <c r="P433" t="inlineStr">
        <is>
          <t>Documentação Aprovada</t>
        </is>
      </c>
      <c r="Q433" t="inlineStr">
        <is>
          <t>Aprovado Diretoria</t>
        </is>
      </c>
      <c r="R433" t="inlineStr">
        <is>
          <t>Aprovado Caixa</t>
        </is>
      </c>
      <c r="S433" t="inlineStr">
        <is>
          <t>Pago</t>
        </is>
      </c>
    </row>
    <row r="434">
      <c r="A434" t="n">
        <v>60172</v>
      </c>
      <c r="C434" t="n">
        <v>122</v>
      </c>
      <c r="D434" t="inlineStr">
        <is>
          <t>Arcos</t>
        </is>
      </c>
      <c r="E434" t="inlineStr">
        <is>
          <t xml:space="preserve">DE LA CROIX VINHOS  </t>
        </is>
      </c>
      <c r="F434" t="n">
        <v>4115.16</v>
      </c>
      <c r="G434" s="29" t="n">
        <v>45491</v>
      </c>
      <c r="H434" s="29" t="n">
        <v>45490</v>
      </c>
      <c r="I434" s="29" t="n">
        <v>45490</v>
      </c>
      <c r="J434" s="29" t="n">
        <v>45461</v>
      </c>
      <c r="K434" s="29" t="n">
        <v>45464</v>
      </c>
      <c r="L434" t="inlineStr">
        <is>
          <t>Boleto Bancário</t>
        </is>
      </c>
      <c r="O434" t="inlineStr">
        <is>
          <t>2024-29</t>
        </is>
      </c>
      <c r="P434" t="inlineStr">
        <is>
          <t>Documentação Aprovada</t>
        </is>
      </c>
      <c r="Q434" t="inlineStr">
        <is>
          <t>Aprovado Diretoria</t>
        </is>
      </c>
      <c r="R434" t="inlineStr">
        <is>
          <t>Aprovado Caixa</t>
        </is>
      </c>
      <c r="S434" t="inlineStr">
        <is>
          <t>Pago</t>
        </is>
      </c>
    </row>
    <row r="435">
      <c r="A435" t="n">
        <v>60174</v>
      </c>
      <c r="C435" t="n">
        <v>122</v>
      </c>
      <c r="D435" t="inlineStr">
        <is>
          <t>Arcos</t>
        </is>
      </c>
      <c r="E435" t="inlineStr">
        <is>
          <t>WINES4U COMERCIO- IMPORTACAO E EXPORTACAO DE VINHOS LTDA</t>
        </is>
      </c>
      <c r="F435" t="n">
        <v>3888</v>
      </c>
      <c r="G435" s="29" t="n">
        <v>45492</v>
      </c>
      <c r="H435" s="29" t="n">
        <v>45490</v>
      </c>
      <c r="I435" s="29" t="n">
        <v>45490</v>
      </c>
      <c r="J435" s="29" t="n">
        <v>45461</v>
      </c>
      <c r="K435" s="29" t="n">
        <v>45464</v>
      </c>
      <c r="L435" t="inlineStr">
        <is>
          <t>Boleto Bancário</t>
        </is>
      </c>
      <c r="O435" t="inlineStr">
        <is>
          <t>2024-29</t>
        </is>
      </c>
      <c r="P435" t="inlineStr">
        <is>
          <t>Documentação Aprovada</t>
        </is>
      </c>
      <c r="Q435" t="inlineStr">
        <is>
          <t>Aprovado Diretoria</t>
        </is>
      </c>
      <c r="R435" t="inlineStr">
        <is>
          <t>Aprovado Caixa</t>
        </is>
      </c>
      <c r="S435" t="inlineStr">
        <is>
          <t>Pago</t>
        </is>
      </c>
    </row>
    <row r="436">
      <c r="A436" t="n">
        <v>60188</v>
      </c>
      <c r="C436" t="n">
        <v>122</v>
      </c>
      <c r="D436" t="inlineStr">
        <is>
          <t>Arcos</t>
        </is>
      </c>
      <c r="E436" t="inlineStr">
        <is>
          <t xml:space="preserve">LEITERIA CABRIOLA FROMAGES DE CHEVRE LTDA </t>
        </is>
      </c>
      <c r="F436" t="n">
        <v>631.2</v>
      </c>
      <c r="G436" s="29" t="n">
        <v>45491</v>
      </c>
      <c r="H436" s="29" t="n">
        <v>45490</v>
      </c>
      <c r="I436" s="29" t="n">
        <v>45490</v>
      </c>
      <c r="J436" s="29" t="n">
        <v>45461</v>
      </c>
      <c r="K436" s="29" t="n">
        <v>45464</v>
      </c>
      <c r="L436" t="inlineStr">
        <is>
          <t>Boleto Bancário</t>
        </is>
      </c>
      <c r="O436" t="inlineStr">
        <is>
          <t>2024-29</t>
        </is>
      </c>
      <c r="P436" t="inlineStr">
        <is>
          <t>Documentação Aprovada</t>
        </is>
      </c>
      <c r="Q436" t="inlineStr">
        <is>
          <t>Aprovado Diretoria</t>
        </is>
      </c>
      <c r="R436" t="inlineStr">
        <is>
          <t>Aprovado Caixa</t>
        </is>
      </c>
      <c r="S436" t="inlineStr">
        <is>
          <t>Pago</t>
        </is>
      </c>
    </row>
    <row r="437">
      <c r="A437" t="n">
        <v>60193</v>
      </c>
      <c r="C437" t="n">
        <v>122</v>
      </c>
      <c r="D437" t="inlineStr">
        <is>
          <t>Arcos</t>
        </is>
      </c>
      <c r="E437" t="inlineStr">
        <is>
          <t>AMBEV S.A.</t>
        </is>
      </c>
      <c r="F437" t="n">
        <v>4440.6</v>
      </c>
      <c r="G437" s="29" t="n">
        <v>45492</v>
      </c>
      <c r="H437" s="29" t="n">
        <v>45490</v>
      </c>
      <c r="I437" s="29" t="n">
        <v>45490</v>
      </c>
      <c r="J437" s="29" t="n">
        <v>45461</v>
      </c>
      <c r="K437" s="29" t="n">
        <v>45464</v>
      </c>
      <c r="L437" t="inlineStr">
        <is>
          <t>Boleto Bancário</t>
        </is>
      </c>
      <c r="O437" t="inlineStr">
        <is>
          <t>2024-29</t>
        </is>
      </c>
      <c r="P437" t="inlineStr">
        <is>
          <t>Documentação Aprovada</t>
        </is>
      </c>
      <c r="Q437" t="inlineStr">
        <is>
          <t>Aprovado Diretoria</t>
        </is>
      </c>
      <c r="R437" t="inlineStr">
        <is>
          <t>Aprovado Caixa</t>
        </is>
      </c>
      <c r="S437" t="inlineStr">
        <is>
          <t>Pago</t>
        </is>
      </c>
    </row>
    <row r="438">
      <c r="A438" t="n">
        <v>60550</v>
      </c>
      <c r="C438" t="n">
        <v>122</v>
      </c>
      <c r="D438" t="inlineStr">
        <is>
          <t>Arcos</t>
        </is>
      </c>
      <c r="E438" t="inlineStr">
        <is>
          <t>STAR COPIAS COMERCIO E SERVICOS LTDA</t>
        </is>
      </c>
      <c r="F438" t="n">
        <v>240</v>
      </c>
      <c r="G438" s="29" t="n">
        <v>45492</v>
      </c>
      <c r="H438" s="29" t="n">
        <v>45490</v>
      </c>
      <c r="I438" s="29" t="n">
        <v>45490</v>
      </c>
      <c r="J438" s="29" t="n">
        <v>45453</v>
      </c>
      <c r="K438" s="29" t="n"/>
      <c r="L438" t="inlineStr">
        <is>
          <t>Boleto Bancário</t>
        </is>
      </c>
      <c r="M438" t="inlineStr">
        <is>
          <t>LOCACOES</t>
        </is>
      </c>
      <c r="N438" t="inlineStr">
        <is>
          <t>LOCACAO DE EQUIPAMENTOS</t>
        </is>
      </c>
      <c r="O438" t="inlineStr">
        <is>
          <t>2024-29</t>
        </is>
      </c>
      <c r="P438" t="inlineStr">
        <is>
          <t>Documentação Aprovada</t>
        </is>
      </c>
      <c r="Q438" t="inlineStr">
        <is>
          <t>Aprovado Diretoria</t>
        </is>
      </c>
      <c r="R438" t="inlineStr">
        <is>
          <t>Aprovado Caixa</t>
        </is>
      </c>
      <c r="S438" t="inlineStr">
        <is>
          <t>Pago</t>
        </is>
      </c>
    </row>
    <row r="439">
      <c r="A439" t="n">
        <v>32818</v>
      </c>
      <c r="C439" t="n">
        <v>122</v>
      </c>
      <c r="D439" t="inlineStr">
        <is>
          <t>Arcos</t>
        </is>
      </c>
      <c r="E439" t="inlineStr">
        <is>
          <t>MACCHINE PER CAFFE MANUTENCAO COMERCIO E IMPORTACAO DE PRODUTOS INDUSTRIAIS LTDA</t>
        </is>
      </c>
      <c r="F439" t="n">
        <v>1588</v>
      </c>
      <c r="G439" s="29" t="n">
        <v>45488</v>
      </c>
      <c r="H439" s="29" t="n">
        <v>45488</v>
      </c>
      <c r="I439" s="29" t="n">
        <v>45488</v>
      </c>
      <c r="J439" s="29" t="n">
        <v>45474</v>
      </c>
      <c r="K439" s="29" t="n">
        <v>45337</v>
      </c>
      <c r="L439" t="inlineStr">
        <is>
          <t>Transferência Bancária ou Pix</t>
        </is>
      </c>
      <c r="M439" t="inlineStr">
        <is>
          <t>LOCACOES</t>
        </is>
      </c>
      <c r="N439" t="inlineStr">
        <is>
          <t>LOCACAO DE EQUIPAMENTOS</t>
        </is>
      </c>
      <c r="O439" t="inlineStr">
        <is>
          <t>2024-29</t>
        </is>
      </c>
      <c r="P439" t="inlineStr">
        <is>
          <t>Documentação Aprovada</t>
        </is>
      </c>
      <c r="Q439" t="inlineStr">
        <is>
          <t>Aprovado Diretoria</t>
        </is>
      </c>
      <c r="R439" t="inlineStr">
        <is>
          <t>Aprovado Caixa</t>
        </is>
      </c>
      <c r="S439" t="inlineStr">
        <is>
          <t>Pago</t>
        </is>
      </c>
    </row>
    <row r="440">
      <c r="A440" t="n">
        <v>50203</v>
      </c>
      <c r="C440" t="n">
        <v>122</v>
      </c>
      <c r="D440" t="inlineStr">
        <is>
          <t>Arcos</t>
        </is>
      </c>
      <c r="E440" t="inlineStr">
        <is>
          <t>EASY ICE SOLUTION LTDA-ME LOCAÇÃO</t>
        </is>
      </c>
      <c r="F440" t="n">
        <v>1094.33</v>
      </c>
      <c r="G440" s="29" t="n">
        <v>45488</v>
      </c>
      <c r="H440" s="29" t="n">
        <v>45488</v>
      </c>
      <c r="I440" s="29" t="n">
        <v>45488</v>
      </c>
      <c r="J440" s="29" t="n">
        <v>45444</v>
      </c>
      <c r="K440" s="29" t="n">
        <v>45400</v>
      </c>
      <c r="L440" t="inlineStr">
        <is>
          <t>Boleto Bancário</t>
        </is>
      </c>
      <c r="M440" t="inlineStr">
        <is>
          <t>LOCACOES</t>
        </is>
      </c>
      <c r="N440" t="inlineStr">
        <is>
          <t>LOCACAO DE EQUIPAMENTOS</t>
        </is>
      </c>
      <c r="O440" t="inlineStr">
        <is>
          <t>2024-29</t>
        </is>
      </c>
      <c r="P440" t="inlineStr">
        <is>
          <t>Documentação Aprovada</t>
        </is>
      </c>
      <c r="Q440" t="inlineStr">
        <is>
          <t>Aprovado Diretoria</t>
        </is>
      </c>
      <c r="R440" t="inlineStr">
        <is>
          <t>Aprovado Caixa</t>
        </is>
      </c>
      <c r="S440" t="inlineStr">
        <is>
          <t>Pago</t>
        </is>
      </c>
    </row>
    <row r="441">
      <c r="A441" t="n">
        <v>61784</v>
      </c>
      <c r="C441" t="n">
        <v>122</v>
      </c>
      <c r="D441" t="inlineStr">
        <is>
          <t>Arcos</t>
        </is>
      </c>
      <c r="E441" t="inlineStr">
        <is>
          <t>PROAUTO INDUSTRIA QUIMICA EIRELI</t>
        </is>
      </c>
      <c r="F441" t="n">
        <v>980.15</v>
      </c>
      <c r="G441" s="29" t="n">
        <v>45488</v>
      </c>
      <c r="H441" s="29" t="n">
        <v>45488</v>
      </c>
      <c r="I441" s="29" t="n">
        <v>45488</v>
      </c>
      <c r="J441" s="29" t="n">
        <v>45467</v>
      </c>
      <c r="K441" s="29" t="n">
        <v>45471</v>
      </c>
      <c r="L441" t="inlineStr">
        <is>
          <t>Boleto Bancário</t>
        </is>
      </c>
      <c r="O441" t="inlineStr">
        <is>
          <t>2024-29</t>
        </is>
      </c>
      <c r="P441" t="inlineStr">
        <is>
          <t>Documentação Aprovada</t>
        </is>
      </c>
      <c r="Q441" t="inlineStr">
        <is>
          <t>Aprovado Diretoria</t>
        </is>
      </c>
      <c r="R441" t="inlineStr">
        <is>
          <t>Aprovado Caixa</t>
        </is>
      </c>
      <c r="S441" t="inlineStr">
        <is>
          <t>Pago</t>
        </is>
      </c>
    </row>
    <row r="442">
      <c r="A442" t="n">
        <v>61881</v>
      </c>
      <c r="C442" t="n">
        <v>122</v>
      </c>
      <c r="D442" t="inlineStr">
        <is>
          <t>Arcos</t>
        </is>
      </c>
      <c r="E442" t="inlineStr">
        <is>
          <t>CG FOODS DISTRIB. DE ALIMENTOS LTDA</t>
        </is>
      </c>
      <c r="F442" t="n">
        <v>530.85</v>
      </c>
      <c r="G442" s="29" t="n">
        <v>45488</v>
      </c>
      <c r="H442" s="29" t="n">
        <v>45488</v>
      </c>
      <c r="I442" s="29" t="n">
        <v>45488</v>
      </c>
      <c r="J442" s="29" t="n">
        <v>45468</v>
      </c>
      <c r="K442" s="29" t="n">
        <v>45471</v>
      </c>
      <c r="L442" t="inlineStr">
        <is>
          <t>Boleto Bancário</t>
        </is>
      </c>
      <c r="O442" t="inlineStr">
        <is>
          <t>2024-29</t>
        </is>
      </c>
      <c r="P442" t="inlineStr">
        <is>
          <t>Documentação Aprovada</t>
        </is>
      </c>
      <c r="Q442" t="inlineStr">
        <is>
          <t>Aprovado Diretoria</t>
        </is>
      </c>
      <c r="R442" t="inlineStr">
        <is>
          <t>Aprovado Caixa</t>
        </is>
      </c>
      <c r="S442" t="inlineStr">
        <is>
          <t>Pago</t>
        </is>
      </c>
    </row>
    <row r="443">
      <c r="A443" t="n">
        <v>62420</v>
      </c>
      <c r="C443" t="n">
        <v>122</v>
      </c>
      <c r="D443" t="inlineStr">
        <is>
          <t>Arcos</t>
        </is>
      </c>
      <c r="E443" t="inlineStr">
        <is>
          <t>T F CIUFF HORTIFRUTI LTDA</t>
        </is>
      </c>
      <c r="F443" t="n">
        <v>1032.05</v>
      </c>
      <c r="G443" s="29" t="n">
        <v>45488</v>
      </c>
      <c r="H443" s="29" t="n">
        <v>45488</v>
      </c>
      <c r="I443" s="29" t="n">
        <v>45488</v>
      </c>
      <c r="J443" s="29" t="n">
        <v>45471</v>
      </c>
      <c r="K443" s="29" t="n">
        <v>45475</v>
      </c>
      <c r="L443" t="inlineStr">
        <is>
          <t>Boleto Bancário</t>
        </is>
      </c>
      <c r="O443" t="inlineStr">
        <is>
          <t>2024-29</t>
        </is>
      </c>
      <c r="P443" t="inlineStr">
        <is>
          <t>Documentação Aprovada</t>
        </is>
      </c>
      <c r="Q443" t="inlineStr">
        <is>
          <t>Aprovado Diretoria</t>
        </is>
      </c>
      <c r="R443" t="inlineStr">
        <is>
          <t>Aprovado Caixa</t>
        </is>
      </c>
      <c r="S443" t="inlineStr">
        <is>
          <t>Pago</t>
        </is>
      </c>
    </row>
    <row r="444">
      <c r="A444" t="n">
        <v>59710</v>
      </c>
      <c r="C444" t="n">
        <v>122</v>
      </c>
      <c r="D444" t="inlineStr">
        <is>
          <t>Arcos</t>
        </is>
      </c>
      <c r="E444" t="inlineStr">
        <is>
          <t>AURORA ALVORADA ESTACIONAMENTO E LANCHON</t>
        </is>
      </c>
      <c r="F444" t="n">
        <v>977.74</v>
      </c>
      <c r="G444" s="29" t="n">
        <v>45488</v>
      </c>
      <c r="H444" s="29" t="n">
        <v>45488</v>
      </c>
      <c r="I444" s="29" t="n">
        <v>45488</v>
      </c>
      <c r="J444" s="29" t="n">
        <v>45473</v>
      </c>
      <c r="K444" s="29" t="n">
        <v>45463</v>
      </c>
      <c r="L444" t="inlineStr">
        <is>
          <t>Boleto Bancário</t>
        </is>
      </c>
      <c r="M444" t="inlineStr">
        <is>
          <t>INSUMOS</t>
        </is>
      </c>
      <c r="N444" t="inlineStr">
        <is>
          <t>ALIMENTOS</t>
        </is>
      </c>
      <c r="O444" t="inlineStr">
        <is>
          <t>2024-29</t>
        </is>
      </c>
      <c r="P444" t="inlineStr">
        <is>
          <t>Documentação Aprovada</t>
        </is>
      </c>
      <c r="Q444" t="inlineStr">
        <is>
          <t>Aprovado Diretoria</t>
        </is>
      </c>
      <c r="R444" t="inlineStr">
        <is>
          <t>Aprovado Caixa</t>
        </is>
      </c>
      <c r="S444" t="inlineStr">
        <is>
          <t>Pago</t>
        </is>
      </c>
    </row>
    <row r="445">
      <c r="A445" t="n">
        <v>60171</v>
      </c>
      <c r="C445" t="n">
        <v>122</v>
      </c>
      <c r="D445" t="inlineStr">
        <is>
          <t>Arcos</t>
        </is>
      </c>
      <c r="E445" t="inlineStr">
        <is>
          <t>INTERFOOD IMPORTACAO LTDA</t>
        </is>
      </c>
      <c r="F445" t="n">
        <v>638.0700000000001</v>
      </c>
      <c r="G445" s="29" t="n">
        <v>45489</v>
      </c>
      <c r="H445" s="29" t="n">
        <v>45488</v>
      </c>
      <c r="I445" s="29" t="n">
        <v>45488</v>
      </c>
      <c r="J445" s="29" t="n">
        <v>45462</v>
      </c>
      <c r="K445" s="29" t="n">
        <v>45464</v>
      </c>
      <c r="L445" t="inlineStr">
        <is>
          <t>Boleto Bancário</t>
        </is>
      </c>
      <c r="O445" t="inlineStr">
        <is>
          <t>2024-29</t>
        </is>
      </c>
      <c r="P445" t="inlineStr">
        <is>
          <t>Documentação Aprovada</t>
        </is>
      </c>
      <c r="Q445" t="inlineStr">
        <is>
          <t>Aprovado Diretoria</t>
        </is>
      </c>
      <c r="R445" t="inlineStr">
        <is>
          <t>Aprovado Caixa</t>
        </is>
      </c>
      <c r="S445" t="inlineStr">
        <is>
          <t>Pago</t>
        </is>
      </c>
    </row>
    <row r="446">
      <c r="A446" t="n">
        <v>60191</v>
      </c>
      <c r="C446" t="n">
        <v>122</v>
      </c>
      <c r="D446" t="inlineStr">
        <is>
          <t>Arcos</t>
        </is>
      </c>
      <c r="E446" t="inlineStr">
        <is>
          <t>ROSANA APARECIDA ALVES DE PAULA</t>
        </is>
      </c>
      <c r="F446" t="n">
        <v>719.5</v>
      </c>
      <c r="G446" s="29" t="n">
        <v>45489</v>
      </c>
      <c r="H446" s="29" t="n">
        <v>45488</v>
      </c>
      <c r="I446" s="29" t="n">
        <v>45488</v>
      </c>
      <c r="J446" s="29" t="n">
        <v>45461</v>
      </c>
      <c r="K446" s="29" t="n">
        <v>45464</v>
      </c>
      <c r="L446" t="inlineStr">
        <is>
          <t>Boleto Bancário</t>
        </is>
      </c>
      <c r="O446" t="inlineStr">
        <is>
          <t>2024-29</t>
        </is>
      </c>
      <c r="P446" t="inlineStr">
        <is>
          <t>Documentação Aprovada</t>
        </is>
      </c>
      <c r="Q446" t="inlineStr">
        <is>
          <t>Aprovado Diretoria</t>
        </is>
      </c>
      <c r="R446" t="inlineStr">
        <is>
          <t>Aprovado Caixa</t>
        </is>
      </c>
      <c r="S446" t="inlineStr">
        <is>
          <t>Pago</t>
        </is>
      </c>
    </row>
    <row r="447">
      <c r="A447" t="n">
        <v>60200</v>
      </c>
      <c r="C447" t="n">
        <v>122</v>
      </c>
      <c r="D447" t="inlineStr">
        <is>
          <t>Arcos</t>
        </is>
      </c>
      <c r="E447" t="inlineStr">
        <is>
          <t>TOCAYA TORRADORES DE CAFE EIRELI</t>
        </is>
      </c>
      <c r="F447" t="n">
        <v>704.7</v>
      </c>
      <c r="G447" s="29" t="n">
        <v>45489</v>
      </c>
      <c r="H447" s="29" t="n">
        <v>45488</v>
      </c>
      <c r="I447" s="29" t="n">
        <v>45488</v>
      </c>
      <c r="J447" s="29" t="n">
        <v>45461</v>
      </c>
      <c r="K447" s="29" t="n">
        <v>45464</v>
      </c>
      <c r="L447" t="inlineStr">
        <is>
          <t>Boleto Bancário</t>
        </is>
      </c>
      <c r="O447" t="inlineStr">
        <is>
          <t>2024-29</t>
        </is>
      </c>
      <c r="P447" t="inlineStr">
        <is>
          <t>Documentação Aprovada</t>
        </is>
      </c>
      <c r="Q447" t="inlineStr">
        <is>
          <t>Aprovado Diretoria</t>
        </is>
      </c>
      <c r="R447" t="inlineStr">
        <is>
          <t>Aprovado Caixa</t>
        </is>
      </c>
      <c r="S447" t="inlineStr">
        <is>
          <t>Pago</t>
        </is>
      </c>
    </row>
    <row r="448">
      <c r="A448" t="n">
        <v>60201</v>
      </c>
      <c r="C448" t="n">
        <v>122</v>
      </c>
      <c r="D448" t="inlineStr">
        <is>
          <t>Arcos</t>
        </is>
      </c>
      <c r="E448" t="inlineStr">
        <is>
          <t>FG7 COMERCIO E DISTRIBUICAO DE BEBIDAS -</t>
        </is>
      </c>
      <c r="F448" t="n">
        <v>958.02</v>
      </c>
      <c r="G448" s="29" t="n">
        <v>45490</v>
      </c>
      <c r="H448" s="29" t="n">
        <v>45488</v>
      </c>
      <c r="I448" s="29" t="n">
        <v>45488</v>
      </c>
      <c r="J448" s="29" t="n">
        <v>45461</v>
      </c>
      <c r="K448" s="29" t="n">
        <v>45464</v>
      </c>
      <c r="L448" t="inlineStr">
        <is>
          <t>Boleto Bancário</t>
        </is>
      </c>
      <c r="O448" t="inlineStr">
        <is>
          <t>2024-29</t>
        </is>
      </c>
      <c r="P448" t="inlineStr">
        <is>
          <t>Documentação Aprovada</t>
        </is>
      </c>
      <c r="Q448" t="inlineStr">
        <is>
          <t>Aprovado Diretoria</t>
        </is>
      </c>
      <c r="R448" t="inlineStr">
        <is>
          <t>Aprovado Caixa</t>
        </is>
      </c>
      <c r="S448" t="inlineStr">
        <is>
          <t>Pago</t>
        </is>
      </c>
    </row>
    <row r="449">
      <c r="A449" t="n">
        <v>60567</v>
      </c>
      <c r="C449" t="n">
        <v>122</v>
      </c>
      <c r="D449" t="inlineStr">
        <is>
          <t>Arcos</t>
        </is>
      </c>
      <c r="E449" t="inlineStr">
        <is>
          <t>TELEFONICA BRASIL S/A</t>
        </is>
      </c>
      <c r="F449" t="n">
        <v>109.9</v>
      </c>
      <c r="G449" s="29" t="n">
        <v>45490</v>
      </c>
      <c r="H449" s="29" t="n">
        <v>45488</v>
      </c>
      <c r="I449" s="29" t="n">
        <v>45488</v>
      </c>
      <c r="J449" s="29" t="n">
        <v>45473</v>
      </c>
      <c r="K449" s="29" t="n"/>
      <c r="L449" t="inlineStr">
        <is>
          <t>Boleto Bancário</t>
        </is>
      </c>
      <c r="M449" t="inlineStr">
        <is>
          <t>SISTEMAS/ T.I</t>
        </is>
      </c>
      <c r="N449" t="inlineStr">
        <is>
          <t>INTERNET</t>
        </is>
      </c>
      <c r="O449" t="inlineStr">
        <is>
          <t>2024-29</t>
        </is>
      </c>
      <c r="P449" t="inlineStr">
        <is>
          <t>Documentação Aprovada</t>
        </is>
      </c>
      <c r="Q449" t="inlineStr">
        <is>
          <t>Aprovado Diretoria</t>
        </is>
      </c>
      <c r="R449" t="inlineStr">
        <is>
          <t>Aprovado Caixa</t>
        </is>
      </c>
      <c r="S449" t="inlineStr">
        <is>
          <t>Pago</t>
        </is>
      </c>
    </row>
    <row r="450">
      <c r="A450" t="n">
        <v>53659</v>
      </c>
      <c r="C450" t="n">
        <v>122</v>
      </c>
      <c r="D450" t="inlineStr">
        <is>
          <t>Arcos</t>
        </is>
      </c>
      <c r="E450" t="inlineStr">
        <is>
          <t>SUSTENIDOS ORGANIZACAO SOCIAL DE CULTURA</t>
        </is>
      </c>
      <c r="F450" t="n">
        <v>6452</v>
      </c>
      <c r="G450" s="29" t="n">
        <v>45488</v>
      </c>
      <c r="H450" s="29" t="n">
        <v>45488</v>
      </c>
      <c r="I450" s="29" t="n">
        <v>45488</v>
      </c>
      <c r="J450" s="29" t="n">
        <v>45473</v>
      </c>
      <c r="K450" s="29" t="n">
        <v>45422</v>
      </c>
      <c r="L450" t="inlineStr">
        <is>
          <t>Transferência Bancária ou Pix</t>
        </is>
      </c>
      <c r="M450" t="inlineStr">
        <is>
          <t>UTILIDADES</t>
        </is>
      </c>
      <c r="N450" t="inlineStr">
        <is>
          <t>AGUA/ ESGOTO</t>
        </is>
      </c>
      <c r="O450" t="inlineStr">
        <is>
          <t>2024-29</t>
        </is>
      </c>
      <c r="P450" t="inlineStr">
        <is>
          <t>Documentação Aprovada</t>
        </is>
      </c>
      <c r="Q450" t="inlineStr">
        <is>
          <t>Aprovado Diretoria</t>
        </is>
      </c>
      <c r="R450" t="inlineStr">
        <is>
          <t>Aprovado Caixa</t>
        </is>
      </c>
      <c r="S450" t="inlineStr">
        <is>
          <t>Pago</t>
        </is>
      </c>
    </row>
    <row r="451">
      <c r="A451" t="n">
        <v>65195</v>
      </c>
      <c r="C451" t="n">
        <v>122</v>
      </c>
      <c r="D451" t="inlineStr">
        <is>
          <t>Arcos</t>
        </is>
      </c>
      <c r="E451" t="inlineStr">
        <is>
          <t>BANCO DO BRASIL SA</t>
        </is>
      </c>
      <c r="F451" t="n">
        <v>60</v>
      </c>
      <c r="G451" s="29" t="n">
        <v>45488</v>
      </c>
      <c r="H451" s="29" t="n"/>
      <c r="I451" s="29" t="n">
        <v>45488</v>
      </c>
      <c r="J451" s="29" t="n">
        <v>45488</v>
      </c>
      <c r="K451" s="29" t="n">
        <v>45489</v>
      </c>
      <c r="L451" t="inlineStr">
        <is>
          <t>Encontro de Contas</t>
        </is>
      </c>
      <c r="M451" t="inlineStr">
        <is>
          <t>DESPESAS BANCARIAS</t>
        </is>
      </c>
      <c r="N451" t="inlineStr">
        <is>
          <t>TARIFAS BANCARIAS</t>
        </is>
      </c>
      <c r="O451" t="inlineStr">
        <is>
          <t>2024-29</t>
        </is>
      </c>
      <c r="S451" t="inlineStr">
        <is>
          <t>Pago</t>
        </is>
      </c>
    </row>
    <row r="452">
      <c r="A452" t="n">
        <v>58491</v>
      </c>
      <c r="C452" t="n">
        <v>122</v>
      </c>
      <c r="D452" t="inlineStr">
        <is>
          <t>Arcos</t>
        </is>
      </c>
      <c r="E452" t="inlineStr">
        <is>
          <t xml:space="preserve">NEW CHOICES CRIACAO E EDITORACAO LTDA </t>
        </is>
      </c>
      <c r="F452" t="n">
        <v>9800</v>
      </c>
      <c r="G452" s="29" t="n">
        <v>45488</v>
      </c>
      <c r="H452" s="29" t="n">
        <v>45488</v>
      </c>
      <c r="I452" s="29" t="n">
        <v>45488</v>
      </c>
      <c r="J452" s="29" t="n">
        <v>45463</v>
      </c>
      <c r="K452" s="29" t="n"/>
      <c r="L452" t="inlineStr">
        <is>
          <t>Transferência Bancária ou Pix</t>
        </is>
      </c>
      <c r="M452" t="inlineStr">
        <is>
          <t>CUSTOS COM MARKETING</t>
        </is>
      </c>
      <c r="N452" t="inlineStr">
        <is>
          <t>ASS DE IMPRENSA/ MIDIA/ PATROC</t>
        </is>
      </c>
      <c r="O452" t="inlineStr">
        <is>
          <t>2024-29</t>
        </is>
      </c>
      <c r="P452" t="inlineStr">
        <is>
          <t>Documentação Aprovada</t>
        </is>
      </c>
      <c r="Q452" t="inlineStr">
        <is>
          <t>Aprovado Diretoria</t>
        </is>
      </c>
      <c r="R452" t="inlineStr">
        <is>
          <t>Aprovado Caixa</t>
        </is>
      </c>
      <c r="S452" t="inlineStr">
        <is>
          <t>Pago</t>
        </is>
      </c>
    </row>
    <row r="453">
      <c r="A453" t="n">
        <v>58772</v>
      </c>
      <c r="C453" t="n">
        <v>122</v>
      </c>
      <c r="D453" t="inlineStr">
        <is>
          <t>Arcos</t>
        </is>
      </c>
      <c r="E453" t="inlineStr">
        <is>
          <t>JOSE CASSIO PREVEDEL SISTEMAS ME</t>
        </is>
      </c>
      <c r="F453" t="n">
        <v>320</v>
      </c>
      <c r="G453" s="29" t="n">
        <v>45488</v>
      </c>
      <c r="H453" s="29" t="n">
        <v>45488</v>
      </c>
      <c r="I453" s="29" t="n">
        <v>45488</v>
      </c>
      <c r="J453" s="29" t="n">
        <v>45474</v>
      </c>
      <c r="K453" s="29" t="n"/>
      <c r="L453" t="inlineStr">
        <is>
          <t>Boleto Bancário</t>
        </is>
      </c>
      <c r="M453" t="inlineStr">
        <is>
          <t>SERVICOS DE TERCEIROS</t>
        </is>
      </c>
      <c r="N453" t="inlineStr">
        <is>
          <t>ASSESSORIA RH</t>
        </is>
      </c>
      <c r="O453" t="inlineStr">
        <is>
          <t>2024-29</t>
        </is>
      </c>
      <c r="P453" t="inlineStr">
        <is>
          <t>Documentação Aprovada</t>
        </is>
      </c>
      <c r="Q453" t="inlineStr">
        <is>
          <t>Aprovado Diretoria</t>
        </is>
      </c>
      <c r="R453" t="inlineStr">
        <is>
          <t>Aprovado Caixa</t>
        </is>
      </c>
      <c r="S453" t="inlineStr">
        <is>
          <t>Pago</t>
        </is>
      </c>
    </row>
    <row r="454">
      <c r="A454" t="n">
        <v>58778</v>
      </c>
      <c r="C454" t="n">
        <v>122</v>
      </c>
      <c r="D454" t="inlineStr">
        <is>
          <t>Arcos</t>
        </is>
      </c>
      <c r="E454" t="inlineStr">
        <is>
          <t>LINKTEL TELECOMUNICACÕES DO BRASIL LTDA</t>
        </is>
      </c>
      <c r="F454" t="n">
        <v>275</v>
      </c>
      <c r="G454" s="29" t="n">
        <v>45488</v>
      </c>
      <c r="H454" s="29" t="n">
        <v>45488</v>
      </c>
      <c r="I454" s="29" t="n">
        <v>45488</v>
      </c>
      <c r="J454" s="29" t="n">
        <v>45473</v>
      </c>
      <c r="K454" s="29" t="n"/>
      <c r="L454" t="inlineStr">
        <is>
          <t>Boleto Bancário</t>
        </is>
      </c>
      <c r="M454" t="inlineStr">
        <is>
          <t>SISTEMAS/ T.I</t>
        </is>
      </c>
      <c r="N454" t="inlineStr">
        <is>
          <t>INTERNET</t>
        </is>
      </c>
      <c r="O454" t="inlineStr">
        <is>
          <t>2024-29</t>
        </is>
      </c>
      <c r="P454" t="inlineStr">
        <is>
          <t>Documentação Aprovada</t>
        </is>
      </c>
      <c r="Q454" t="inlineStr">
        <is>
          <t>Aprovado Diretoria</t>
        </is>
      </c>
      <c r="R454" t="inlineStr">
        <is>
          <t>Aprovado Caixa</t>
        </is>
      </c>
      <c r="S454" t="inlineStr">
        <is>
          <t>Pago</t>
        </is>
      </c>
    </row>
    <row r="455">
      <c r="A455" t="n">
        <v>58809</v>
      </c>
      <c r="C455" t="n">
        <v>122</v>
      </c>
      <c r="D455" t="inlineStr">
        <is>
          <t>Arcos</t>
        </is>
      </c>
      <c r="E455" t="inlineStr">
        <is>
          <t>MACRO CONTABILIDADE E CONSULTORIA LTDA</t>
        </is>
      </c>
      <c r="F455" t="n">
        <v>2815.5</v>
      </c>
      <c r="G455" s="29" t="n">
        <v>45488</v>
      </c>
      <c r="H455" s="29" t="n">
        <v>45488</v>
      </c>
      <c r="I455" s="29" t="n">
        <v>45488</v>
      </c>
      <c r="J455" s="29" t="n">
        <v>45474</v>
      </c>
      <c r="K455" s="29" t="n"/>
      <c r="L455" t="inlineStr">
        <is>
          <t>Boleto Bancário</t>
        </is>
      </c>
      <c r="M455" t="inlineStr">
        <is>
          <t>SERVICOS DE TERCEIROS</t>
        </is>
      </c>
      <c r="N455" t="inlineStr">
        <is>
          <t>ASSESSORIA CONTABIL</t>
        </is>
      </c>
      <c r="O455" t="inlineStr">
        <is>
          <t>2024-29</t>
        </is>
      </c>
      <c r="P455" t="inlineStr">
        <is>
          <t>Documentação Aprovada</t>
        </is>
      </c>
      <c r="Q455" t="inlineStr">
        <is>
          <t>Aprovado Diretoria</t>
        </is>
      </c>
      <c r="R455" t="inlineStr">
        <is>
          <t>Aprovado Caixa</t>
        </is>
      </c>
      <c r="S455" t="inlineStr">
        <is>
          <t>Pago</t>
        </is>
      </c>
    </row>
    <row r="456">
      <c r="A456" t="n">
        <v>63280</v>
      </c>
      <c r="C456" t="n">
        <v>122</v>
      </c>
      <c r="D456" t="inlineStr">
        <is>
          <t>Arcos</t>
        </is>
      </c>
      <c r="E456" t="inlineStr">
        <is>
          <t>LOGGI TECNOLOGIA LTDA</t>
        </is>
      </c>
      <c r="F456" t="n">
        <v>48.32</v>
      </c>
      <c r="G456" s="29" t="n">
        <v>45488</v>
      </c>
      <c r="H456" s="29" t="n">
        <v>45488</v>
      </c>
      <c r="I456" s="29" t="n">
        <v>45488</v>
      </c>
      <c r="J456" s="29" t="n">
        <v>45473</v>
      </c>
      <c r="K456" s="29" t="n">
        <v>45477</v>
      </c>
      <c r="L456" t="inlineStr">
        <is>
          <t>Transferência Bancária ou Pix</t>
        </is>
      </c>
      <c r="M456" t="inlineStr">
        <is>
          <t>UTILIDADES</t>
        </is>
      </c>
      <c r="N456" t="inlineStr">
        <is>
          <t xml:space="preserve"> CORREIOS/ MOTOBOY</t>
        </is>
      </c>
      <c r="O456" t="inlineStr">
        <is>
          <t>2024-29</t>
        </is>
      </c>
      <c r="P456" t="inlineStr">
        <is>
          <t>Documentação Aprovada</t>
        </is>
      </c>
      <c r="Q456" t="inlineStr">
        <is>
          <t>Aprovado Diretoria</t>
        </is>
      </c>
      <c r="R456" t="inlineStr">
        <is>
          <t>Aprovado Caixa</t>
        </is>
      </c>
      <c r="S456" t="inlineStr">
        <is>
          <t>Pago</t>
        </is>
      </c>
    </row>
    <row r="457">
      <c r="A457" t="n">
        <v>64254</v>
      </c>
      <c r="C457" t="n">
        <v>122</v>
      </c>
      <c r="D457" t="inlineStr">
        <is>
          <t>Arcos</t>
        </is>
      </c>
      <c r="E457" t="inlineStr">
        <is>
          <t>GOMES D ELIA EQUIP. HIGIENE LTDA - WESCO</t>
        </is>
      </c>
      <c r="F457" t="n">
        <v>422</v>
      </c>
      <c r="G457" s="29" t="n">
        <v>45490</v>
      </c>
      <c r="H457" s="29" t="n">
        <v>45488</v>
      </c>
      <c r="I457" s="29" t="n">
        <v>45488</v>
      </c>
      <c r="J457" s="29" t="n">
        <v>45475</v>
      </c>
      <c r="K457" s="29" t="n">
        <v>45483</v>
      </c>
      <c r="L457" t="inlineStr">
        <is>
          <t>Boleto Bancário</t>
        </is>
      </c>
      <c r="O457" t="inlineStr">
        <is>
          <t>2024-29</t>
        </is>
      </c>
      <c r="P457" t="inlineStr">
        <is>
          <t>Documentação Aprovada</t>
        </is>
      </c>
      <c r="Q457" t="inlineStr">
        <is>
          <t>Aprovado Diretoria</t>
        </is>
      </c>
      <c r="R457" t="inlineStr">
        <is>
          <t>Aprovado Caixa</t>
        </is>
      </c>
      <c r="S457" t="inlineStr">
        <is>
          <t>Pago</t>
        </is>
      </c>
    </row>
    <row r="458">
      <c r="A458" t="n">
        <v>64256</v>
      </c>
      <c r="C458" t="n">
        <v>122</v>
      </c>
      <c r="D458" t="inlineStr">
        <is>
          <t>Arcos</t>
        </is>
      </c>
      <c r="E458" t="inlineStr">
        <is>
          <t>BB DISTRIBUIDORA DE CARNES LTDA</t>
        </is>
      </c>
      <c r="F458" t="n">
        <v>609.75</v>
      </c>
      <c r="G458" s="29" t="n">
        <v>45488</v>
      </c>
      <c r="H458" s="29" t="n">
        <v>45488</v>
      </c>
      <c r="I458" s="29" t="n">
        <v>45488</v>
      </c>
      <c r="J458" s="29" t="n">
        <v>45474</v>
      </c>
      <c r="K458" s="29" t="n">
        <v>45483</v>
      </c>
      <c r="L458" t="inlineStr">
        <is>
          <t>Boleto Bancário</t>
        </is>
      </c>
      <c r="O458" t="inlineStr">
        <is>
          <t>2024-29</t>
        </is>
      </c>
      <c r="P458" t="inlineStr">
        <is>
          <t>Documentação Aprovada</t>
        </is>
      </c>
      <c r="Q458" t="inlineStr">
        <is>
          <t>Aprovado Diretoria</t>
        </is>
      </c>
      <c r="R458" t="inlineStr">
        <is>
          <t>Aprovado Caixa</t>
        </is>
      </c>
      <c r="S458" t="inlineStr">
        <is>
          <t>Pago</t>
        </is>
      </c>
    </row>
    <row r="459">
      <c r="A459" t="n">
        <v>64257</v>
      </c>
      <c r="C459" t="n">
        <v>122</v>
      </c>
      <c r="D459" t="inlineStr">
        <is>
          <t>Arcos</t>
        </is>
      </c>
      <c r="E459" t="inlineStr">
        <is>
          <t>WIDE STOCK COMERCIO E REPRESENTACAO LTDA</t>
        </is>
      </c>
      <c r="F459" t="n">
        <v>32.5</v>
      </c>
      <c r="G459" s="29" t="n">
        <v>45488</v>
      </c>
      <c r="H459" s="29" t="n">
        <v>45488</v>
      </c>
      <c r="I459" s="29" t="n">
        <v>45488</v>
      </c>
      <c r="J459" s="29" t="n">
        <v>45474</v>
      </c>
      <c r="K459" s="29" t="n">
        <v>45483</v>
      </c>
      <c r="L459" t="inlineStr">
        <is>
          <t>Boleto Bancário</t>
        </is>
      </c>
      <c r="O459" t="inlineStr">
        <is>
          <t>2024-29</t>
        </is>
      </c>
      <c r="P459" t="inlineStr">
        <is>
          <t>Documentação Aprovada</t>
        </is>
      </c>
      <c r="Q459" t="inlineStr">
        <is>
          <t>Aprovado Diretoria</t>
        </is>
      </c>
      <c r="R459" t="inlineStr">
        <is>
          <t>Aprovado Caixa</t>
        </is>
      </c>
      <c r="S459" t="inlineStr">
        <is>
          <t>Pago</t>
        </is>
      </c>
    </row>
    <row r="460">
      <c r="A460" t="n">
        <v>64258</v>
      </c>
      <c r="C460" t="n">
        <v>122</v>
      </c>
      <c r="D460" t="inlineStr">
        <is>
          <t>Arcos</t>
        </is>
      </c>
      <c r="E460" t="inlineStr">
        <is>
          <t>ICE4</t>
        </is>
      </c>
      <c r="F460" t="n">
        <v>988.9</v>
      </c>
      <c r="G460" s="29" t="n">
        <v>45489</v>
      </c>
      <c r="H460" s="29" t="n">
        <v>45488</v>
      </c>
      <c r="I460" s="29" t="n">
        <v>45488</v>
      </c>
      <c r="J460" s="29" t="n">
        <v>45474</v>
      </c>
      <c r="K460" s="29" t="n">
        <v>45483</v>
      </c>
      <c r="L460" t="inlineStr">
        <is>
          <t>Boleto Bancário</t>
        </is>
      </c>
      <c r="O460" t="inlineStr">
        <is>
          <t>2024-29</t>
        </is>
      </c>
      <c r="P460" t="inlineStr">
        <is>
          <t>Documentação Aprovada</t>
        </is>
      </c>
      <c r="Q460" t="inlineStr">
        <is>
          <t>Aprovado Diretoria</t>
        </is>
      </c>
      <c r="R460" t="inlineStr">
        <is>
          <t>Aprovado Caixa</t>
        </is>
      </c>
      <c r="S460" t="inlineStr">
        <is>
          <t>Pago</t>
        </is>
      </c>
    </row>
    <row r="461">
      <c r="A461" t="n">
        <v>64304</v>
      </c>
      <c r="C461" t="n">
        <v>122</v>
      </c>
      <c r="D461" t="inlineStr">
        <is>
          <t>Arcos</t>
        </is>
      </c>
      <c r="E461" t="inlineStr">
        <is>
          <t>MATEUS PAULINO MOREIRA</t>
        </is>
      </c>
      <c r="F461" t="n">
        <v>3600</v>
      </c>
      <c r="G461" s="29" t="n">
        <v>45488</v>
      </c>
      <c r="H461" s="29" t="n">
        <v>45488</v>
      </c>
      <c r="I461" s="29" t="n">
        <v>45488</v>
      </c>
      <c r="J461" s="29" t="n">
        <v>45474</v>
      </c>
      <c r="K461" s="29" t="n">
        <v>45483</v>
      </c>
      <c r="L461" t="inlineStr">
        <is>
          <t>Transferência Bancária ou Pix</t>
        </is>
      </c>
      <c r="M461" t="inlineStr">
        <is>
          <t>CUSTO ARTISTICO</t>
        </is>
      </c>
      <c r="N461" t="inlineStr">
        <is>
          <t>CACHE MUSICOS E ARTISTAS</t>
        </is>
      </c>
      <c r="O461" t="inlineStr">
        <is>
          <t>2024-29</t>
        </is>
      </c>
      <c r="P461" t="inlineStr">
        <is>
          <t>Documentação Aprovada</t>
        </is>
      </c>
      <c r="Q461" t="inlineStr">
        <is>
          <t>Aprovado Diretoria</t>
        </is>
      </c>
      <c r="R461" t="inlineStr">
        <is>
          <t>Aprovado Caixa</t>
        </is>
      </c>
      <c r="S461" t="inlineStr">
        <is>
          <t>Pago</t>
        </is>
      </c>
    </row>
    <row r="462">
      <c r="A462" t="n">
        <v>64324</v>
      </c>
      <c r="C462" t="n">
        <v>122</v>
      </c>
      <c r="D462" t="inlineStr">
        <is>
          <t>Arcos</t>
        </is>
      </c>
      <c r="E462" t="inlineStr">
        <is>
          <t>ARTE GELATI SORVETES LTDA</t>
        </is>
      </c>
      <c r="F462" t="n">
        <v>650.38</v>
      </c>
      <c r="G462" s="29" t="n">
        <v>45488</v>
      </c>
      <c r="H462" s="29" t="n">
        <v>45488</v>
      </c>
      <c r="I462" s="29" t="n">
        <v>45488</v>
      </c>
      <c r="J462" s="29" t="n">
        <v>45474</v>
      </c>
      <c r="K462" s="29" t="n">
        <v>45483</v>
      </c>
      <c r="L462" t="inlineStr">
        <is>
          <t>Boleto Bancário</t>
        </is>
      </c>
      <c r="O462" t="inlineStr">
        <is>
          <t>2024-29</t>
        </is>
      </c>
      <c r="P462" t="inlineStr">
        <is>
          <t>Documentação Aprovada</t>
        </is>
      </c>
      <c r="Q462" t="inlineStr">
        <is>
          <t>Aprovado Diretoria</t>
        </is>
      </c>
      <c r="R462" t="inlineStr">
        <is>
          <t>Aprovado Caixa</t>
        </is>
      </c>
      <c r="S462" t="inlineStr">
        <is>
          <t>Pago</t>
        </is>
      </c>
    </row>
    <row r="463">
      <c r="A463" t="n">
        <v>64328</v>
      </c>
      <c r="C463" t="n">
        <v>122</v>
      </c>
      <c r="D463" t="inlineStr">
        <is>
          <t>Arcos</t>
        </is>
      </c>
      <c r="E463" t="inlineStr">
        <is>
          <t>SOUBIO BRASIL LTDA</t>
        </is>
      </c>
      <c r="F463" t="n">
        <v>290</v>
      </c>
      <c r="G463" s="29" t="n">
        <v>45490</v>
      </c>
      <c r="H463" s="29" t="n">
        <v>45488</v>
      </c>
      <c r="I463" s="29" t="n">
        <v>45488</v>
      </c>
      <c r="J463" s="29" t="n">
        <v>45475</v>
      </c>
      <c r="K463" s="29" t="n">
        <v>45483</v>
      </c>
      <c r="L463" t="inlineStr">
        <is>
          <t>Boleto Bancário</t>
        </is>
      </c>
      <c r="O463" t="inlineStr">
        <is>
          <t>2024-29</t>
        </is>
      </c>
      <c r="P463" t="inlineStr">
        <is>
          <t>Documentação Aprovada</t>
        </is>
      </c>
      <c r="Q463" t="inlineStr">
        <is>
          <t>Aprovado Diretoria</t>
        </is>
      </c>
      <c r="R463" t="inlineStr">
        <is>
          <t>Aprovado Caixa</t>
        </is>
      </c>
      <c r="S463" t="inlineStr">
        <is>
          <t>Pago</t>
        </is>
      </c>
    </row>
    <row r="464">
      <c r="A464" t="n">
        <v>64330</v>
      </c>
      <c r="C464" t="n">
        <v>122</v>
      </c>
      <c r="D464" t="inlineStr">
        <is>
          <t>Arcos</t>
        </is>
      </c>
      <c r="E464" t="inlineStr">
        <is>
          <t>VILA LEOPOLDINA DISTRIBUIDORA DE ALIMENTOS LTDA</t>
        </is>
      </c>
      <c r="F464" t="n">
        <v>446.08</v>
      </c>
      <c r="G464" s="29" t="n">
        <v>45490</v>
      </c>
      <c r="H464" s="29" t="n">
        <v>45488</v>
      </c>
      <c r="I464" s="29" t="n">
        <v>45488</v>
      </c>
      <c r="J464" s="29" t="n">
        <v>45476</v>
      </c>
      <c r="K464" s="29" t="n">
        <v>45483</v>
      </c>
      <c r="L464" t="inlineStr">
        <is>
          <t>Boleto Bancário</t>
        </is>
      </c>
      <c r="O464" t="inlineStr">
        <is>
          <t>2024-29</t>
        </is>
      </c>
      <c r="P464" t="inlineStr">
        <is>
          <t>Documentação Aprovada</t>
        </is>
      </c>
      <c r="Q464" t="inlineStr">
        <is>
          <t>Aprovado Diretoria</t>
        </is>
      </c>
      <c r="R464" t="inlineStr">
        <is>
          <t>Aprovado Caixa</t>
        </is>
      </c>
      <c r="S464" t="inlineStr">
        <is>
          <t>Pago</t>
        </is>
      </c>
    </row>
    <row r="465">
      <c r="A465" t="n">
        <v>64333</v>
      </c>
      <c r="C465" t="n">
        <v>122</v>
      </c>
      <c r="D465" t="inlineStr">
        <is>
          <t>Arcos</t>
        </is>
      </c>
      <c r="E465" t="inlineStr">
        <is>
          <t>HIDEL MERCEARIA LTDA ME</t>
        </is>
      </c>
      <c r="F465" t="n">
        <v>112</v>
      </c>
      <c r="G465" s="29" t="n">
        <v>45488</v>
      </c>
      <c r="H465" s="29" t="n">
        <v>45488</v>
      </c>
      <c r="I465" s="29" t="n">
        <v>45488</v>
      </c>
      <c r="J465" s="29" t="n">
        <v>45474</v>
      </c>
      <c r="K465" s="29" t="n">
        <v>45483</v>
      </c>
      <c r="L465" t="inlineStr">
        <is>
          <t>Boleto Bancário</t>
        </is>
      </c>
      <c r="O465" t="inlineStr">
        <is>
          <t>2024-29</t>
        </is>
      </c>
      <c r="P465" t="inlineStr">
        <is>
          <t>Documentação Aprovada</t>
        </is>
      </c>
      <c r="Q465" t="inlineStr">
        <is>
          <t>Aprovado Diretoria</t>
        </is>
      </c>
      <c r="R465" t="inlineStr">
        <is>
          <t>Aprovado Caixa</t>
        </is>
      </c>
      <c r="S465" t="inlineStr">
        <is>
          <t>Pago</t>
        </is>
      </c>
    </row>
    <row r="466">
      <c r="A466" t="n">
        <v>64336</v>
      </c>
      <c r="C466" t="n">
        <v>122</v>
      </c>
      <c r="D466" t="inlineStr">
        <is>
          <t>Arcos</t>
        </is>
      </c>
      <c r="E466" t="inlineStr">
        <is>
          <t>HIDEL MERCEARIA LTDA ME</t>
        </is>
      </c>
      <c r="F466" t="n">
        <v>1040</v>
      </c>
      <c r="G466" s="29" t="n">
        <v>45488</v>
      </c>
      <c r="H466" s="29" t="n">
        <v>45488</v>
      </c>
      <c r="I466" s="29" t="n">
        <v>45488</v>
      </c>
      <c r="J466" s="29" t="n">
        <v>45474</v>
      </c>
      <c r="K466" s="29" t="n">
        <v>45483</v>
      </c>
      <c r="L466" t="inlineStr">
        <is>
          <t>Boleto Bancário</t>
        </is>
      </c>
      <c r="O466" t="inlineStr">
        <is>
          <t>2024-29</t>
        </is>
      </c>
      <c r="P466" t="inlineStr">
        <is>
          <t>Documentação Aprovada</t>
        </is>
      </c>
      <c r="Q466" t="inlineStr">
        <is>
          <t>Aprovado Diretoria</t>
        </is>
      </c>
      <c r="R466" t="inlineStr">
        <is>
          <t>Aprovado Caixa</t>
        </is>
      </c>
      <c r="S466" t="inlineStr">
        <is>
          <t>Pago</t>
        </is>
      </c>
    </row>
    <row r="467">
      <c r="A467" t="n">
        <v>64351</v>
      </c>
      <c r="C467" t="n">
        <v>122</v>
      </c>
      <c r="D467" t="inlineStr">
        <is>
          <t>Arcos</t>
        </is>
      </c>
      <c r="E467" t="inlineStr">
        <is>
          <t>WIDE STOCK COMERCIO E REPRESENTACAO LTDA</t>
        </is>
      </c>
      <c r="F467" t="n">
        <v>1187.9</v>
      </c>
      <c r="G467" s="29" t="n">
        <v>45488</v>
      </c>
      <c r="H467" s="29" t="n">
        <v>45488</v>
      </c>
      <c r="I467" s="29" t="n">
        <v>45488</v>
      </c>
      <c r="J467" s="29" t="n">
        <v>45474</v>
      </c>
      <c r="K467" s="29" t="n">
        <v>45483</v>
      </c>
      <c r="L467" t="inlineStr">
        <is>
          <t>Boleto Bancário</t>
        </is>
      </c>
      <c r="O467" t="inlineStr">
        <is>
          <t>2024-29</t>
        </is>
      </c>
      <c r="P467" t="inlineStr">
        <is>
          <t>Documentação Aprovada</t>
        </is>
      </c>
      <c r="Q467" t="inlineStr">
        <is>
          <t>Aprovado Diretoria</t>
        </is>
      </c>
      <c r="R467" t="inlineStr">
        <is>
          <t>Aprovado Caixa</t>
        </is>
      </c>
      <c r="S467" t="inlineStr">
        <is>
          <t>Pago</t>
        </is>
      </c>
    </row>
    <row r="468">
      <c r="A468" t="n">
        <v>64415</v>
      </c>
      <c r="C468" t="n">
        <v>122</v>
      </c>
      <c r="D468" t="inlineStr">
        <is>
          <t>Arcos</t>
        </is>
      </c>
      <c r="E468" t="inlineStr">
        <is>
          <t>CENTRAL DE CARNES TIGRAO LTDA ME</t>
        </is>
      </c>
      <c r="F468" t="n">
        <v>678.6</v>
      </c>
      <c r="G468" s="29" t="n">
        <v>45489</v>
      </c>
      <c r="H468" s="29" t="n">
        <v>45488</v>
      </c>
      <c r="I468" s="29" t="n">
        <v>45488</v>
      </c>
      <c r="J468" s="29" t="n">
        <v>45477</v>
      </c>
      <c r="K468" s="29" t="n">
        <v>45483</v>
      </c>
      <c r="L468" t="inlineStr">
        <is>
          <t>Boleto Bancário</t>
        </is>
      </c>
      <c r="O468" t="inlineStr">
        <is>
          <t>2024-29</t>
        </is>
      </c>
      <c r="P468" t="inlineStr">
        <is>
          <t>Documentação Aprovada</t>
        </is>
      </c>
      <c r="Q468" t="inlineStr">
        <is>
          <t>Aprovado Diretoria</t>
        </is>
      </c>
      <c r="R468" t="inlineStr">
        <is>
          <t>Aprovado Caixa</t>
        </is>
      </c>
      <c r="S468" t="inlineStr">
        <is>
          <t>Pago</t>
        </is>
      </c>
    </row>
    <row r="469">
      <c r="A469" t="n">
        <v>64431</v>
      </c>
      <c r="C469" t="n">
        <v>122</v>
      </c>
      <c r="D469" t="inlineStr">
        <is>
          <t>Arcos</t>
        </is>
      </c>
      <c r="E469" t="inlineStr">
        <is>
          <t>NOVA COMERCIAL DO PEIXE EIRELI</t>
        </is>
      </c>
      <c r="F469" t="n">
        <v>1176</v>
      </c>
      <c r="G469" s="29" t="n">
        <v>45490</v>
      </c>
      <c r="H469" s="29" t="n">
        <v>45488</v>
      </c>
      <c r="I469" s="29" t="n">
        <v>45488</v>
      </c>
      <c r="J469" s="29" t="n">
        <v>45476</v>
      </c>
      <c r="K469" s="29" t="n">
        <v>45483</v>
      </c>
      <c r="L469" t="inlineStr">
        <is>
          <t>Boleto Bancário</t>
        </is>
      </c>
      <c r="O469" t="inlineStr">
        <is>
          <t>2024-29</t>
        </is>
      </c>
      <c r="P469" t="inlineStr">
        <is>
          <t>Documentação Aprovada</t>
        </is>
      </c>
      <c r="Q469" t="inlineStr">
        <is>
          <t>Aprovado Diretoria</t>
        </is>
      </c>
      <c r="R469" t="inlineStr">
        <is>
          <t>Aprovado Caixa</t>
        </is>
      </c>
      <c r="S469" t="inlineStr">
        <is>
          <t>Pago</t>
        </is>
      </c>
    </row>
    <row r="470">
      <c r="A470" t="n">
        <v>64432</v>
      </c>
      <c r="C470" t="n">
        <v>122</v>
      </c>
      <c r="D470" t="inlineStr">
        <is>
          <t>Arcos</t>
        </is>
      </c>
      <c r="E470" t="inlineStr">
        <is>
          <t>BB DISTRIBUIDORA DE CARNES LTDA</t>
        </is>
      </c>
      <c r="F470" t="n">
        <v>3417.99</v>
      </c>
      <c r="G470" s="29" t="n">
        <v>45490</v>
      </c>
      <c r="H470" s="29" t="n">
        <v>45488</v>
      </c>
      <c r="I470" s="29" t="n">
        <v>45488</v>
      </c>
      <c r="J470" s="29" t="n">
        <v>45476</v>
      </c>
      <c r="K470" s="29" t="n">
        <v>45483</v>
      </c>
      <c r="L470" t="inlineStr">
        <is>
          <t>Boleto Bancário</t>
        </is>
      </c>
      <c r="O470" t="inlineStr">
        <is>
          <t>2024-29</t>
        </is>
      </c>
      <c r="P470" t="inlineStr">
        <is>
          <t>Documentação Aprovada</t>
        </is>
      </c>
      <c r="Q470" t="inlineStr">
        <is>
          <t>Aprovado Diretoria</t>
        </is>
      </c>
      <c r="R470" t="inlineStr">
        <is>
          <t>Aprovado Caixa</t>
        </is>
      </c>
      <c r="S470" t="inlineStr">
        <is>
          <t>Pago</t>
        </is>
      </c>
    </row>
    <row r="471">
      <c r="A471" t="n">
        <v>64433</v>
      </c>
      <c r="C471" t="n">
        <v>122</v>
      </c>
      <c r="D471" t="inlineStr">
        <is>
          <t>Arcos</t>
        </is>
      </c>
      <c r="E471" t="inlineStr">
        <is>
          <t>PSS - CENTRAL DA LIMPEZA LTDA</t>
        </is>
      </c>
      <c r="F471" t="n">
        <v>2027.78</v>
      </c>
      <c r="G471" s="29" t="n">
        <v>45490</v>
      </c>
      <c r="H471" s="29" t="n">
        <v>45488</v>
      </c>
      <c r="I471" s="29" t="n">
        <v>45488</v>
      </c>
      <c r="J471" s="29" t="n">
        <v>45476</v>
      </c>
      <c r="K471" s="29" t="n">
        <v>45483</v>
      </c>
      <c r="L471" t="inlineStr">
        <is>
          <t>Boleto Bancário</t>
        </is>
      </c>
      <c r="O471" t="inlineStr">
        <is>
          <t>2024-29</t>
        </is>
      </c>
      <c r="P471" t="inlineStr">
        <is>
          <t>Documentação Aprovada</t>
        </is>
      </c>
      <c r="Q471" t="inlineStr">
        <is>
          <t>Aprovado Diretoria</t>
        </is>
      </c>
      <c r="R471" t="inlineStr">
        <is>
          <t>Aprovado Caixa</t>
        </is>
      </c>
      <c r="S471" t="inlineStr">
        <is>
          <t>Pago</t>
        </is>
      </c>
    </row>
    <row r="472">
      <c r="A472" t="n">
        <v>64436</v>
      </c>
      <c r="C472" t="n">
        <v>122</v>
      </c>
      <c r="D472" t="inlineStr">
        <is>
          <t>Arcos</t>
        </is>
      </c>
      <c r="E472" t="inlineStr">
        <is>
          <t>SPON DISTRIBUIDORA DE BEBIDAS LTDA</t>
        </is>
      </c>
      <c r="F472" t="n">
        <v>2152.8</v>
      </c>
      <c r="G472" s="29" t="n">
        <v>45488</v>
      </c>
      <c r="H472" s="29" t="n">
        <v>45488</v>
      </c>
      <c r="I472" s="29" t="n">
        <v>45488</v>
      </c>
      <c r="J472" s="29" t="n">
        <v>45474</v>
      </c>
      <c r="K472" s="29" t="n">
        <v>45483</v>
      </c>
      <c r="L472" t="inlineStr">
        <is>
          <t>Boleto Bancário</t>
        </is>
      </c>
      <c r="O472" t="inlineStr">
        <is>
          <t>2024-29</t>
        </is>
      </c>
      <c r="P472" t="inlineStr">
        <is>
          <t>Documentação Aprovada</t>
        </is>
      </c>
      <c r="Q472" t="inlineStr">
        <is>
          <t>Aprovado Diretoria</t>
        </is>
      </c>
      <c r="R472" t="inlineStr">
        <is>
          <t>Aprovado Caixa</t>
        </is>
      </c>
      <c r="S472" t="inlineStr">
        <is>
          <t>Pago</t>
        </is>
      </c>
    </row>
    <row r="473">
      <c r="A473" t="n">
        <v>64462</v>
      </c>
      <c r="C473" t="n">
        <v>122</v>
      </c>
      <c r="D473" t="inlineStr">
        <is>
          <t>Arcos</t>
        </is>
      </c>
      <c r="E473" t="inlineStr">
        <is>
          <t>NA MORADA INDUSTRIA E COMERCIO LTDA</t>
        </is>
      </c>
      <c r="F473" t="n">
        <v>1102.79</v>
      </c>
      <c r="G473" s="29" t="n">
        <v>45490</v>
      </c>
      <c r="H473" s="29" t="n">
        <v>45488</v>
      </c>
      <c r="I473" s="29" t="n">
        <v>45488</v>
      </c>
      <c r="J473" s="29" t="n">
        <v>45475</v>
      </c>
      <c r="K473" s="29" t="n">
        <v>45483</v>
      </c>
      <c r="L473" t="inlineStr">
        <is>
          <t>Boleto Bancário</t>
        </is>
      </c>
      <c r="O473" t="inlineStr">
        <is>
          <t>2024-29</t>
        </is>
      </c>
      <c r="P473" t="inlineStr">
        <is>
          <t>Documentação Aprovada</t>
        </is>
      </c>
      <c r="Q473" t="inlineStr">
        <is>
          <t>Aprovado Diretoria</t>
        </is>
      </c>
      <c r="R473" t="inlineStr">
        <is>
          <t>Aprovado Caixa</t>
        </is>
      </c>
      <c r="S473" t="inlineStr">
        <is>
          <t>Pago</t>
        </is>
      </c>
    </row>
    <row r="474">
      <c r="A474" t="n">
        <v>64469</v>
      </c>
      <c r="C474" t="n">
        <v>122</v>
      </c>
      <c r="D474" t="inlineStr">
        <is>
          <t>Arcos</t>
        </is>
      </c>
      <c r="E474" t="inlineStr">
        <is>
          <t>JUNDIA FOODS DISTRIBUIDORA DE PRODUTOA ALIMENTICIOS LTDA</t>
        </is>
      </c>
      <c r="F474" t="n">
        <v>774.15</v>
      </c>
      <c r="G474" s="29" t="n">
        <v>45489</v>
      </c>
      <c r="H474" s="29" t="n">
        <v>45488</v>
      </c>
      <c r="I474" s="29" t="n">
        <v>45488</v>
      </c>
      <c r="J474" s="29" t="n">
        <v>45475</v>
      </c>
      <c r="K474" s="29" t="n">
        <v>45483</v>
      </c>
      <c r="L474" t="inlineStr">
        <is>
          <t>Boleto Bancário</t>
        </is>
      </c>
      <c r="O474" t="inlineStr">
        <is>
          <t>2024-29</t>
        </is>
      </c>
      <c r="P474" t="inlineStr">
        <is>
          <t>Documentação Aprovada</t>
        </is>
      </c>
      <c r="Q474" t="inlineStr">
        <is>
          <t>Aprovado Diretoria</t>
        </is>
      </c>
      <c r="R474" t="inlineStr">
        <is>
          <t>Aprovado Caixa</t>
        </is>
      </c>
      <c r="S474" t="inlineStr">
        <is>
          <t>Pago</t>
        </is>
      </c>
    </row>
    <row r="475">
      <c r="A475" t="n">
        <v>64472</v>
      </c>
      <c r="C475" t="n">
        <v>122</v>
      </c>
      <c r="D475" t="inlineStr">
        <is>
          <t>Arcos</t>
        </is>
      </c>
      <c r="E475" t="inlineStr">
        <is>
          <t>MURILLO S- DUARTE COMERCIAL LTDA</t>
        </is>
      </c>
      <c r="F475" t="n">
        <v>4218.71</v>
      </c>
      <c r="G475" s="29" t="n">
        <v>45490</v>
      </c>
      <c r="H475" s="29" t="n">
        <v>45488</v>
      </c>
      <c r="I475" s="29" t="n">
        <v>45488</v>
      </c>
      <c r="J475" s="29" t="n">
        <v>45476</v>
      </c>
      <c r="K475" s="29" t="n">
        <v>45483</v>
      </c>
      <c r="L475" t="inlineStr">
        <is>
          <t>Boleto Bancário</t>
        </is>
      </c>
      <c r="O475" t="inlineStr">
        <is>
          <t>2024-29</t>
        </is>
      </c>
      <c r="P475" t="inlineStr">
        <is>
          <t>Documentação Aprovada</t>
        </is>
      </c>
      <c r="Q475" t="inlineStr">
        <is>
          <t>Aprovado Diretoria</t>
        </is>
      </c>
      <c r="R475" t="inlineStr">
        <is>
          <t>Aprovado Caixa</t>
        </is>
      </c>
      <c r="S475" t="inlineStr">
        <is>
          <t>Pago</t>
        </is>
      </c>
    </row>
    <row r="476">
      <c r="A476" t="n">
        <v>64478</v>
      </c>
      <c r="C476" t="n">
        <v>122</v>
      </c>
      <c r="D476" t="inlineStr">
        <is>
          <t>Arcos</t>
        </is>
      </c>
      <c r="E476" t="inlineStr">
        <is>
          <t>T F CIUFF HORTIFRUTI LTDA</t>
        </is>
      </c>
      <c r="F476" t="n">
        <v>1390.96</v>
      </c>
      <c r="G476" s="29" t="n">
        <v>45489</v>
      </c>
      <c r="H476" s="29" t="n">
        <v>45488</v>
      </c>
      <c r="I476" s="29" t="n">
        <v>45488</v>
      </c>
      <c r="J476" s="29" t="n">
        <v>45475</v>
      </c>
      <c r="K476" s="29" t="n">
        <v>45483</v>
      </c>
      <c r="L476" t="inlineStr">
        <is>
          <t>Boleto Bancário</t>
        </is>
      </c>
      <c r="O476" t="inlineStr">
        <is>
          <t>2024-29</t>
        </is>
      </c>
      <c r="P476" t="inlineStr">
        <is>
          <t>Documentação Aprovada</t>
        </is>
      </c>
      <c r="Q476" t="inlineStr">
        <is>
          <t>Aprovado Diretoria</t>
        </is>
      </c>
      <c r="R476" t="inlineStr">
        <is>
          <t>Aprovado Caixa</t>
        </is>
      </c>
      <c r="S476" t="inlineStr">
        <is>
          <t>Pago</t>
        </is>
      </c>
    </row>
    <row r="477">
      <c r="A477" t="n">
        <v>64479</v>
      </c>
      <c r="C477" t="n">
        <v>122</v>
      </c>
      <c r="D477" t="inlineStr">
        <is>
          <t>Arcos</t>
        </is>
      </c>
      <c r="E477" t="inlineStr">
        <is>
          <t>BB DISTRIBUIDORA DE CARNES LTDA</t>
        </is>
      </c>
      <c r="F477" t="n">
        <v>4629.37</v>
      </c>
      <c r="G477" s="29" t="n">
        <v>45488</v>
      </c>
      <c r="H477" s="29" t="n">
        <v>45488</v>
      </c>
      <c r="I477" s="29" t="n">
        <v>45488</v>
      </c>
      <c r="J477" s="29" t="n">
        <v>45474</v>
      </c>
      <c r="K477" s="29" t="n">
        <v>45483</v>
      </c>
      <c r="L477" t="inlineStr">
        <is>
          <t>Boleto Bancário</t>
        </is>
      </c>
      <c r="O477" t="inlineStr">
        <is>
          <t>2024-29</t>
        </is>
      </c>
      <c r="P477" t="inlineStr">
        <is>
          <t>Documentação Aprovada</t>
        </is>
      </c>
      <c r="Q477" t="inlineStr">
        <is>
          <t>Aprovado Diretoria</t>
        </is>
      </c>
      <c r="R477" t="inlineStr">
        <is>
          <t>Aprovado Caixa</t>
        </is>
      </c>
      <c r="S477" t="inlineStr">
        <is>
          <t>Pago</t>
        </is>
      </c>
    </row>
    <row r="478">
      <c r="A478" t="n">
        <v>64480</v>
      </c>
      <c r="C478" t="n">
        <v>122</v>
      </c>
      <c r="D478" t="inlineStr">
        <is>
          <t>Arcos</t>
        </is>
      </c>
      <c r="E478" t="inlineStr">
        <is>
          <t xml:space="preserve">MAR DIRETO POC COMERCIO DE PEIXE EIRELI - ME </t>
        </is>
      </c>
      <c r="F478" t="n">
        <v>844.8</v>
      </c>
      <c r="G478" s="29" t="n">
        <v>45489</v>
      </c>
      <c r="H478" s="29" t="n">
        <v>45488</v>
      </c>
      <c r="I478" s="29" t="n">
        <v>45488</v>
      </c>
      <c r="J478" s="29" t="n">
        <v>45475</v>
      </c>
      <c r="K478" s="29" t="n">
        <v>45483</v>
      </c>
      <c r="L478" t="inlineStr">
        <is>
          <t>Boleto Bancário</t>
        </is>
      </c>
      <c r="O478" t="inlineStr">
        <is>
          <t>2024-29</t>
        </is>
      </c>
      <c r="P478" t="inlineStr">
        <is>
          <t>Documentação Aprovada</t>
        </is>
      </c>
      <c r="Q478" t="inlineStr">
        <is>
          <t>Aprovado Diretoria</t>
        </is>
      </c>
      <c r="R478" t="inlineStr">
        <is>
          <t>Aprovado Caixa</t>
        </is>
      </c>
      <c r="S478" t="inlineStr">
        <is>
          <t>Pago</t>
        </is>
      </c>
    </row>
    <row r="479">
      <c r="A479" t="n">
        <v>64481</v>
      </c>
      <c r="C479" t="n">
        <v>122</v>
      </c>
      <c r="D479" t="inlineStr">
        <is>
          <t>Arcos</t>
        </is>
      </c>
      <c r="E479" t="inlineStr">
        <is>
          <t xml:space="preserve">BELLNAY PAES ARTESANAIS LTDA </t>
        </is>
      </c>
      <c r="F479" t="n">
        <v>477.5</v>
      </c>
      <c r="G479" s="29" t="n">
        <v>45488</v>
      </c>
      <c r="H479" s="29" t="n">
        <v>45488</v>
      </c>
      <c r="I479" s="29" t="n">
        <v>45488</v>
      </c>
      <c r="J479" s="29" t="n">
        <v>45474</v>
      </c>
      <c r="K479" s="29" t="n">
        <v>45483</v>
      </c>
      <c r="L479" t="inlineStr">
        <is>
          <t>Boleto Bancário</t>
        </is>
      </c>
      <c r="O479" t="inlineStr">
        <is>
          <t>2024-29</t>
        </is>
      </c>
      <c r="P479" t="inlineStr">
        <is>
          <t>Documentação Aprovada</t>
        </is>
      </c>
      <c r="Q479" t="inlineStr">
        <is>
          <t>Aprovado Diretoria</t>
        </is>
      </c>
      <c r="R479" t="inlineStr">
        <is>
          <t>Aprovado Caixa</t>
        </is>
      </c>
      <c r="S479" t="inlineStr">
        <is>
          <t>Pago</t>
        </is>
      </c>
    </row>
    <row r="480">
      <c r="A480" t="n">
        <v>64483</v>
      </c>
      <c r="C480" t="n">
        <v>122</v>
      </c>
      <c r="D480" t="inlineStr">
        <is>
          <t>Arcos</t>
        </is>
      </c>
      <c r="E480" t="inlineStr">
        <is>
          <t xml:space="preserve">FERNANDES PEREDO COMERCIO E SERVICOS LTDA </t>
        </is>
      </c>
      <c r="F480" t="n">
        <v>2800</v>
      </c>
      <c r="G480" s="29" t="n">
        <v>45489</v>
      </c>
      <c r="H480" s="29" t="n">
        <v>45488</v>
      </c>
      <c r="I480" s="29" t="n">
        <v>45488</v>
      </c>
      <c r="J480" s="29" t="n">
        <v>45475</v>
      </c>
      <c r="K480" s="29" t="n">
        <v>45483</v>
      </c>
      <c r="L480" t="inlineStr">
        <is>
          <t>Boleto Bancário</t>
        </is>
      </c>
      <c r="O480" t="inlineStr">
        <is>
          <t>2024-29</t>
        </is>
      </c>
      <c r="P480" t="inlineStr">
        <is>
          <t>Documentação Aprovada</t>
        </is>
      </c>
      <c r="Q480" t="inlineStr">
        <is>
          <t>Aprovado Diretoria</t>
        </is>
      </c>
      <c r="R480" t="inlineStr">
        <is>
          <t>Aprovado Caixa</t>
        </is>
      </c>
      <c r="S480" t="inlineStr">
        <is>
          <t>Pago</t>
        </is>
      </c>
    </row>
    <row r="481">
      <c r="A481" t="n">
        <v>64486</v>
      </c>
      <c r="C481" t="n">
        <v>122</v>
      </c>
      <c r="D481" t="inlineStr">
        <is>
          <t>Arcos</t>
        </is>
      </c>
      <c r="E481" t="inlineStr">
        <is>
          <t xml:space="preserve">HORTIFRUTI DO CHEF LTDA </t>
        </is>
      </c>
      <c r="F481" t="n">
        <v>306.59</v>
      </c>
      <c r="G481" s="29" t="n">
        <v>45489</v>
      </c>
      <c r="H481" s="29" t="n">
        <v>45488</v>
      </c>
      <c r="I481" s="29" t="n">
        <v>45488</v>
      </c>
      <c r="J481" s="29" t="n">
        <v>45474</v>
      </c>
      <c r="K481" s="29" t="n">
        <v>45483</v>
      </c>
      <c r="L481" t="inlineStr">
        <is>
          <t>Boleto Bancário</t>
        </is>
      </c>
      <c r="O481" t="inlineStr">
        <is>
          <t>2024-29</t>
        </is>
      </c>
      <c r="P481" t="inlineStr">
        <is>
          <t>Documentação Aprovada</t>
        </is>
      </c>
      <c r="Q481" t="inlineStr">
        <is>
          <t>Aprovado Diretoria</t>
        </is>
      </c>
      <c r="R481" t="inlineStr">
        <is>
          <t>Aprovado Caixa</t>
        </is>
      </c>
      <c r="S481" t="inlineStr">
        <is>
          <t>Pago</t>
        </is>
      </c>
    </row>
    <row r="482">
      <c r="A482" t="n">
        <v>64487</v>
      </c>
      <c r="C482" t="n">
        <v>122</v>
      </c>
      <c r="D482" t="inlineStr">
        <is>
          <t>Arcos</t>
        </is>
      </c>
      <c r="E482" t="inlineStr">
        <is>
          <t>T F CIUFF HORTIFRUTI LTDA</t>
        </is>
      </c>
      <c r="F482" t="n">
        <v>2330.5</v>
      </c>
      <c r="G482" s="29" t="n">
        <v>45489</v>
      </c>
      <c r="H482" s="29" t="n">
        <v>45488</v>
      </c>
      <c r="I482" s="29" t="n">
        <v>45488</v>
      </c>
      <c r="J482" s="29" t="n">
        <v>45474</v>
      </c>
      <c r="K482" s="29" t="n">
        <v>45483</v>
      </c>
      <c r="L482" t="inlineStr">
        <is>
          <t>Boleto Bancário</t>
        </is>
      </c>
      <c r="O482" t="inlineStr">
        <is>
          <t>2024-29</t>
        </is>
      </c>
      <c r="P482" t="inlineStr">
        <is>
          <t>Documentação Aprovada</t>
        </is>
      </c>
      <c r="Q482" t="inlineStr">
        <is>
          <t>Aprovado Diretoria</t>
        </is>
      </c>
      <c r="R482" t="inlineStr">
        <is>
          <t>Aprovado Caixa</t>
        </is>
      </c>
      <c r="S482" t="inlineStr">
        <is>
          <t>Pago</t>
        </is>
      </c>
    </row>
    <row r="483">
      <c r="A483" t="n">
        <v>64492</v>
      </c>
      <c r="C483" t="n">
        <v>122</v>
      </c>
      <c r="D483" t="inlineStr">
        <is>
          <t>Arcos</t>
        </is>
      </c>
      <c r="E483" t="inlineStr">
        <is>
          <t>DTK COMERCIO DE ALIMENTOS LTDA</t>
        </is>
      </c>
      <c r="F483" t="n">
        <v>1404.89</v>
      </c>
      <c r="G483" s="29" t="n">
        <v>45488</v>
      </c>
      <c r="H483" s="29" t="n">
        <v>45488</v>
      </c>
      <c r="I483" s="29" t="n">
        <v>45488</v>
      </c>
      <c r="J483" s="29" t="n">
        <v>45474</v>
      </c>
      <c r="K483" s="29" t="n">
        <v>45484</v>
      </c>
      <c r="L483" t="inlineStr">
        <is>
          <t>Boleto Bancário</t>
        </is>
      </c>
      <c r="M483" t="inlineStr">
        <is>
          <t>INSUMOS</t>
        </is>
      </c>
      <c r="N483" t="inlineStr">
        <is>
          <t>ALIMENTOS</t>
        </is>
      </c>
      <c r="O483" t="inlineStr">
        <is>
          <t>2024-29</t>
        </is>
      </c>
      <c r="P483" t="inlineStr">
        <is>
          <t>Documentação Aprovada</t>
        </is>
      </c>
      <c r="Q483" t="inlineStr">
        <is>
          <t>Aprovado Diretoria</t>
        </is>
      </c>
      <c r="R483" t="inlineStr">
        <is>
          <t>Aprovado Caixa</t>
        </is>
      </c>
      <c r="S483" t="inlineStr">
        <is>
          <t>Pago</t>
        </is>
      </c>
    </row>
    <row r="484">
      <c r="A484" t="n">
        <v>64498</v>
      </c>
      <c r="C484" t="n">
        <v>122</v>
      </c>
      <c r="D484" t="inlineStr">
        <is>
          <t>Arcos</t>
        </is>
      </c>
      <c r="E484" t="inlineStr">
        <is>
          <t>UBIQUITI BRAZIL COMERCIO DE ELETRONICOS LTDA</t>
        </is>
      </c>
      <c r="F484" t="n">
        <v>1508.2</v>
      </c>
      <c r="G484" s="29" t="n">
        <v>45490</v>
      </c>
      <c r="H484" s="29" t="n">
        <v>45488</v>
      </c>
      <c r="I484" s="29" t="n">
        <v>45488</v>
      </c>
      <c r="J484" s="29" t="n">
        <v>45476</v>
      </c>
      <c r="K484" s="29" t="n">
        <v>45484</v>
      </c>
      <c r="L484" t="inlineStr">
        <is>
          <t>Boleto Bancário</t>
        </is>
      </c>
      <c r="M484" t="inlineStr">
        <is>
          <t>INVESTIMENTOS</t>
        </is>
      </c>
      <c r="N484" t="inlineStr">
        <is>
          <t>INVESTIMENTO EM EQUIPAMENTO</t>
        </is>
      </c>
      <c r="O484" t="inlineStr">
        <is>
          <t>2024-29</t>
        </is>
      </c>
      <c r="P484" t="inlineStr">
        <is>
          <t>Documentação Aprovada</t>
        </is>
      </c>
      <c r="Q484" t="inlineStr">
        <is>
          <t>Aprovado Diretoria</t>
        </is>
      </c>
      <c r="R484" t="inlineStr">
        <is>
          <t>Aprovado Caixa</t>
        </is>
      </c>
      <c r="S484" t="inlineStr">
        <is>
          <t>Pago</t>
        </is>
      </c>
    </row>
    <row r="485">
      <c r="A485" t="n">
        <v>64500</v>
      </c>
      <c r="C485" t="n">
        <v>122</v>
      </c>
      <c r="D485" t="inlineStr">
        <is>
          <t>Arcos</t>
        </is>
      </c>
      <c r="E485" t="inlineStr">
        <is>
          <t>LIDER ASSESSORIA EM CARTORIO DE PROTESTOS EIRELI ME</t>
        </is>
      </c>
      <c r="F485" t="n">
        <v>176</v>
      </c>
      <c r="G485" s="29" t="n">
        <v>45488</v>
      </c>
      <c r="H485" s="29" t="n">
        <v>45488</v>
      </c>
      <c r="I485" s="29" t="n">
        <v>45488</v>
      </c>
      <c r="J485" s="29" t="n">
        <v>45483</v>
      </c>
      <c r="K485" s="29" t="n">
        <v>45484</v>
      </c>
      <c r="L485" t="inlineStr">
        <is>
          <t>Transferência Bancária ou Pix</t>
        </is>
      </c>
      <c r="M485" t="inlineStr">
        <is>
          <t>UTILIDADES</t>
        </is>
      </c>
      <c r="N485" t="inlineStr">
        <is>
          <t xml:space="preserve"> CUSTAS CARTÓRIO</t>
        </is>
      </c>
      <c r="O485" t="inlineStr">
        <is>
          <t>2024-29</t>
        </is>
      </c>
      <c r="P485" t="inlineStr">
        <is>
          <t>Documentação Aprovada</t>
        </is>
      </c>
      <c r="Q485" t="inlineStr">
        <is>
          <t>Aprovado Diretoria</t>
        </is>
      </c>
      <c r="R485" t="inlineStr">
        <is>
          <t>Aprovado Caixa</t>
        </is>
      </c>
      <c r="S485" t="inlineStr">
        <is>
          <t>Pago</t>
        </is>
      </c>
    </row>
    <row r="486">
      <c r="A486" t="n">
        <v>68841</v>
      </c>
      <c r="C486" t="n">
        <v>122</v>
      </c>
      <c r="D486" t="inlineStr">
        <is>
          <t>Arcos</t>
        </is>
      </c>
      <c r="E486" t="inlineStr">
        <is>
          <t>BRADESCO SA</t>
        </is>
      </c>
      <c r="F486" t="n">
        <v>237.05</v>
      </c>
      <c r="G486" s="29" t="n">
        <v>45488</v>
      </c>
      <c r="H486" s="29" t="n"/>
      <c r="I486" s="29" t="n">
        <v>45488</v>
      </c>
      <c r="J486" s="29" t="n">
        <v>45488</v>
      </c>
      <c r="K486" s="29" t="n">
        <v>45509</v>
      </c>
      <c r="L486" t="inlineStr">
        <is>
          <t>Encontro de Contas</t>
        </is>
      </c>
      <c r="M486" t="inlineStr">
        <is>
          <t>DESPESAS BANCARIAS</t>
        </is>
      </c>
      <c r="N486" t="inlineStr">
        <is>
          <t>TARIFAS BANCARIAS</t>
        </is>
      </c>
      <c r="O486" t="inlineStr">
        <is>
          <t>2024-29</t>
        </is>
      </c>
      <c r="S486" t="inlineStr">
        <is>
          <t>Pago</t>
        </is>
      </c>
    </row>
    <row r="487">
      <c r="A487" t="n">
        <v>56065</v>
      </c>
      <c r="C487" t="n">
        <v>122</v>
      </c>
      <c r="D487" t="inlineStr">
        <is>
          <t>Arcos</t>
        </is>
      </c>
      <c r="E487" t="inlineStr">
        <is>
          <t>GET IN TECNOLOGIA S.A.</t>
        </is>
      </c>
      <c r="F487" t="n">
        <v>219</v>
      </c>
      <c r="G487" s="29" t="n">
        <v>45488</v>
      </c>
      <c r="H487" s="29" t="n">
        <v>45488</v>
      </c>
      <c r="I487" s="29" t="n">
        <v>45488</v>
      </c>
      <c r="J487" s="29" t="n">
        <v>45444</v>
      </c>
      <c r="K487" s="29" t="n">
        <v>45441</v>
      </c>
      <c r="L487" t="inlineStr">
        <is>
          <t>Boleto Bancário</t>
        </is>
      </c>
      <c r="M487" t="inlineStr">
        <is>
          <t>SISTEMAS/ T.I</t>
        </is>
      </c>
      <c r="N487" t="inlineStr">
        <is>
          <t>SISTEMAS</t>
        </is>
      </c>
      <c r="O487" t="inlineStr">
        <is>
          <t>2024-29</t>
        </is>
      </c>
      <c r="P487" t="inlineStr">
        <is>
          <t>Documentação Aprovada</t>
        </is>
      </c>
      <c r="Q487" t="inlineStr">
        <is>
          <t>Aprovado Diretoria</t>
        </is>
      </c>
      <c r="R487" t="inlineStr">
        <is>
          <t>Aprovado Caixa</t>
        </is>
      </c>
      <c r="S487" t="inlineStr">
        <is>
          <t>Pago</t>
        </is>
      </c>
    </row>
    <row r="488">
      <c r="A488" t="n">
        <v>58510</v>
      </c>
      <c r="C488" t="n">
        <v>122</v>
      </c>
      <c r="D488" t="inlineStr">
        <is>
          <t>Arcos</t>
        </is>
      </c>
      <c r="E488" t="inlineStr">
        <is>
          <t>ESTAFF SOLUCOES TECNOLOGICAS DE AGENCIAMENTO LTDA</t>
        </is>
      </c>
      <c r="F488" t="n">
        <v>15193.2</v>
      </c>
      <c r="G488" s="29" t="n">
        <v>45483</v>
      </c>
      <c r="H488" s="29" t="n">
        <v>45481</v>
      </c>
      <c r="I488" s="29" t="n">
        <v>45483</v>
      </c>
      <c r="J488" s="29" t="n">
        <v>45483</v>
      </c>
      <c r="K488" s="29" t="n"/>
      <c r="L488" t="inlineStr">
        <is>
          <t>Boleto Bancário</t>
        </is>
      </c>
      <c r="M488" t="inlineStr">
        <is>
          <t>MAO DE OBRA FIXA/ TEMPORARIOS</t>
        </is>
      </c>
      <c r="N488" t="inlineStr">
        <is>
          <t>MÃO DE OBRA EXTRA</t>
        </is>
      </c>
      <c r="O488" t="inlineStr">
        <is>
          <t>2024-28</t>
        </is>
      </c>
      <c r="P488" t="inlineStr">
        <is>
          <t>Documentação Aprovada</t>
        </is>
      </c>
      <c r="Q488" t="inlineStr">
        <is>
          <t>Aprovado Diretoria</t>
        </is>
      </c>
      <c r="R488" t="inlineStr">
        <is>
          <t>Aprovado Caixa</t>
        </is>
      </c>
      <c r="S488" t="inlineStr">
        <is>
          <t>Pago</t>
        </is>
      </c>
    </row>
    <row r="489">
      <c r="A489" t="n">
        <v>58899</v>
      </c>
      <c r="C489" t="n">
        <v>122</v>
      </c>
      <c r="D489" t="inlineStr">
        <is>
          <t>Arcos</t>
        </is>
      </c>
      <c r="E489" t="inlineStr">
        <is>
          <t xml:space="preserve">LEITERIA CABRIOLA FROMAGES DE CHEVRE LTDA </t>
        </is>
      </c>
      <c r="F489" t="n">
        <v>631.2</v>
      </c>
      <c r="G489" s="29" t="n">
        <v>45484</v>
      </c>
      <c r="H489" s="29" t="n">
        <v>45483</v>
      </c>
      <c r="I489" s="29" t="n">
        <v>45483</v>
      </c>
      <c r="J489" s="29" t="n">
        <v>45454</v>
      </c>
      <c r="K489" s="29" t="n">
        <v>45457</v>
      </c>
      <c r="L489" t="inlineStr">
        <is>
          <t>Boleto Bancário</t>
        </is>
      </c>
      <c r="O489" t="inlineStr">
        <is>
          <t>2024-28</t>
        </is>
      </c>
      <c r="P489" t="inlineStr">
        <is>
          <t>Documentação Aprovada</t>
        </is>
      </c>
      <c r="Q489" t="inlineStr">
        <is>
          <t>Aprovado Diretoria</t>
        </is>
      </c>
      <c r="R489" t="inlineStr">
        <is>
          <t>Aprovado Caixa</t>
        </is>
      </c>
      <c r="S489" t="inlineStr">
        <is>
          <t>Pago</t>
        </is>
      </c>
    </row>
    <row r="490">
      <c r="A490" t="n">
        <v>58904</v>
      </c>
      <c r="C490" t="n">
        <v>122</v>
      </c>
      <c r="D490" t="inlineStr">
        <is>
          <t>Arcos</t>
        </is>
      </c>
      <c r="E490" t="inlineStr">
        <is>
          <t xml:space="preserve">DE LA CROIX VINHOS  </t>
        </is>
      </c>
      <c r="F490" t="n">
        <v>2821.92</v>
      </c>
      <c r="G490" s="29" t="n">
        <v>45484</v>
      </c>
      <c r="H490" s="29" t="n">
        <v>45483</v>
      </c>
      <c r="I490" s="29" t="n">
        <v>45483</v>
      </c>
      <c r="J490" s="29" t="n">
        <v>45454</v>
      </c>
      <c r="K490" s="29" t="n">
        <v>45457</v>
      </c>
      <c r="L490" t="inlineStr">
        <is>
          <t>Boleto Bancário</t>
        </is>
      </c>
      <c r="O490" t="inlineStr">
        <is>
          <t>2024-28</t>
        </is>
      </c>
      <c r="P490" t="inlineStr">
        <is>
          <t>Documentação Aprovada</t>
        </is>
      </c>
      <c r="Q490" t="inlineStr">
        <is>
          <t>Aprovado Diretoria</t>
        </is>
      </c>
      <c r="R490" t="inlineStr">
        <is>
          <t>Aprovado Caixa</t>
        </is>
      </c>
      <c r="S490" t="inlineStr">
        <is>
          <t>Pago</t>
        </is>
      </c>
    </row>
    <row r="491">
      <c r="A491" t="n">
        <v>58908</v>
      </c>
      <c r="C491" t="n">
        <v>122</v>
      </c>
      <c r="D491" t="inlineStr">
        <is>
          <t>Arcos</t>
        </is>
      </c>
      <c r="E491" t="inlineStr">
        <is>
          <t>AMBEV S.A.</t>
        </is>
      </c>
      <c r="F491" t="n">
        <v>4625.64</v>
      </c>
      <c r="G491" s="29" t="n">
        <v>45484</v>
      </c>
      <c r="H491" s="29" t="n">
        <v>45483</v>
      </c>
      <c r="I491" s="29" t="n">
        <v>45483</v>
      </c>
      <c r="J491" s="29" t="n">
        <v>45453</v>
      </c>
      <c r="K491" s="29" t="n">
        <v>45457</v>
      </c>
      <c r="L491" t="inlineStr">
        <is>
          <t>Boleto Bancário</t>
        </is>
      </c>
      <c r="O491" t="inlineStr">
        <is>
          <t>2024-28</t>
        </is>
      </c>
      <c r="P491" t="inlineStr">
        <is>
          <t>Documentação Aprovada</t>
        </is>
      </c>
      <c r="Q491" t="inlineStr">
        <is>
          <t>Aprovado Diretoria</t>
        </is>
      </c>
      <c r="R491" t="inlineStr">
        <is>
          <t>Aprovado Caixa</t>
        </is>
      </c>
      <c r="S491" t="inlineStr">
        <is>
          <t>Pago</t>
        </is>
      </c>
    </row>
    <row r="492">
      <c r="A492" t="n">
        <v>58921</v>
      </c>
      <c r="C492" t="n">
        <v>122</v>
      </c>
      <c r="D492" t="inlineStr">
        <is>
          <t>Arcos</t>
        </is>
      </c>
      <c r="E492" t="inlineStr">
        <is>
          <t>VITRUS IMPORT LTDA</t>
        </is>
      </c>
      <c r="F492" t="n">
        <v>5895.78</v>
      </c>
      <c r="G492" s="29" t="n">
        <v>45485</v>
      </c>
      <c r="H492" s="29" t="n">
        <v>45483</v>
      </c>
      <c r="I492" s="29" t="n">
        <v>45483</v>
      </c>
      <c r="J492" s="29" t="n">
        <v>45457</v>
      </c>
      <c r="K492" s="29" t="n">
        <v>45457</v>
      </c>
      <c r="L492" t="inlineStr">
        <is>
          <t>Boleto Bancário</t>
        </is>
      </c>
      <c r="M492" t="inlineStr">
        <is>
          <t>UTILIDADES</t>
        </is>
      </c>
      <c r="N492" t="inlineStr">
        <is>
          <t>UTENSILIOS</t>
        </is>
      </c>
      <c r="O492" t="inlineStr">
        <is>
          <t>2024-28</t>
        </is>
      </c>
      <c r="P492" t="inlineStr">
        <is>
          <t>Documentação Aprovada</t>
        </is>
      </c>
      <c r="Q492" t="inlineStr">
        <is>
          <t>Aprovado Diretoria</t>
        </is>
      </c>
      <c r="R492" t="inlineStr">
        <is>
          <t>Aprovado Caixa</t>
        </is>
      </c>
      <c r="S492" t="inlineStr">
        <is>
          <t>Pago</t>
        </is>
      </c>
    </row>
    <row r="493">
      <c r="A493" t="n">
        <v>60133</v>
      </c>
      <c r="C493" t="n">
        <v>122</v>
      </c>
      <c r="D493" t="inlineStr">
        <is>
          <t>Arcos</t>
        </is>
      </c>
      <c r="E493" t="inlineStr">
        <is>
          <t xml:space="preserve">EMPORIO MEL </t>
        </is>
      </c>
      <c r="F493" t="n">
        <v>837.6</v>
      </c>
      <c r="G493" s="29" t="n">
        <v>45485</v>
      </c>
      <c r="H493" s="29" t="n">
        <v>45483</v>
      </c>
      <c r="I493" s="29" t="n">
        <v>45483</v>
      </c>
      <c r="J493" s="29" t="n">
        <v>45462</v>
      </c>
      <c r="K493" s="29" t="n">
        <v>45464</v>
      </c>
      <c r="L493" t="inlineStr">
        <is>
          <t>Boleto Bancário</t>
        </is>
      </c>
      <c r="O493" t="inlineStr">
        <is>
          <t>2024-28</t>
        </is>
      </c>
      <c r="P493" t="inlineStr">
        <is>
          <t>Documentação Aprovada</t>
        </is>
      </c>
      <c r="Q493" t="inlineStr">
        <is>
          <t>Aprovado Diretoria</t>
        </is>
      </c>
      <c r="R493" t="inlineStr">
        <is>
          <t>Aprovado Caixa</t>
        </is>
      </c>
      <c r="S493" t="inlineStr">
        <is>
          <t>Pago</t>
        </is>
      </c>
    </row>
    <row r="494">
      <c r="A494" t="n">
        <v>60166</v>
      </c>
      <c r="C494" t="n">
        <v>122</v>
      </c>
      <c r="D494" t="inlineStr">
        <is>
          <t>Arcos</t>
        </is>
      </c>
      <c r="E494" t="inlineStr">
        <is>
          <t xml:space="preserve">EMPORIO MEL </t>
        </is>
      </c>
      <c r="F494" t="n">
        <v>466.8</v>
      </c>
      <c r="G494" s="29" t="n">
        <v>45485</v>
      </c>
      <c r="H494" s="29" t="n">
        <v>45483</v>
      </c>
      <c r="I494" s="29" t="n">
        <v>45483</v>
      </c>
      <c r="J494" s="29" t="n">
        <v>45462</v>
      </c>
      <c r="K494" s="29" t="n">
        <v>45464</v>
      </c>
      <c r="L494" t="inlineStr">
        <is>
          <t>Boleto Bancário</t>
        </is>
      </c>
      <c r="O494" t="inlineStr">
        <is>
          <t>2024-28</t>
        </is>
      </c>
      <c r="P494" t="inlineStr">
        <is>
          <t>Documentação Aprovada</t>
        </is>
      </c>
      <c r="Q494" t="inlineStr">
        <is>
          <t>Aprovado Diretoria</t>
        </is>
      </c>
      <c r="R494" t="inlineStr">
        <is>
          <t>Aprovado Caixa</t>
        </is>
      </c>
      <c r="S494" t="inlineStr">
        <is>
          <t>Pago</t>
        </is>
      </c>
    </row>
    <row r="495">
      <c r="A495" t="n">
        <v>60167</v>
      </c>
      <c r="C495" t="n">
        <v>122</v>
      </c>
      <c r="D495" t="inlineStr">
        <is>
          <t>Arcos</t>
        </is>
      </c>
      <c r="E495" t="inlineStr">
        <is>
          <t xml:space="preserve">EMPORIO MEL </t>
        </is>
      </c>
      <c r="F495" t="n">
        <v>412.5</v>
      </c>
      <c r="G495" s="29" t="n">
        <v>45485</v>
      </c>
      <c r="H495" s="29" t="n">
        <v>45483</v>
      </c>
      <c r="I495" s="29" t="n">
        <v>45483</v>
      </c>
      <c r="J495" s="29" t="n">
        <v>45461</v>
      </c>
      <c r="K495" s="29" t="n">
        <v>45464</v>
      </c>
      <c r="L495" t="inlineStr">
        <is>
          <t>Boleto Bancário</t>
        </is>
      </c>
      <c r="O495" t="inlineStr">
        <is>
          <t>2024-28</t>
        </is>
      </c>
      <c r="P495" t="inlineStr">
        <is>
          <t>Documentação Aprovada</t>
        </is>
      </c>
      <c r="Q495" t="inlineStr">
        <is>
          <t>Aprovado Diretoria</t>
        </is>
      </c>
      <c r="R495" t="inlineStr">
        <is>
          <t>Aprovado Caixa</t>
        </is>
      </c>
      <c r="S495" t="inlineStr">
        <is>
          <t>Pago</t>
        </is>
      </c>
    </row>
    <row r="496">
      <c r="A496" t="n">
        <v>60534</v>
      </c>
      <c r="C496" t="n">
        <v>122</v>
      </c>
      <c r="D496" t="inlineStr">
        <is>
          <t>Arcos</t>
        </is>
      </c>
      <c r="E496" t="inlineStr">
        <is>
          <t>RODATI MOTORS - CENTRAL DE INFORMACOES DE VEICULOS AUTOMOTORES LTDA.</t>
        </is>
      </c>
      <c r="F496" t="n">
        <v>396</v>
      </c>
      <c r="G496" s="29" t="n">
        <v>45483</v>
      </c>
      <c r="H496" s="29" t="n">
        <v>45481</v>
      </c>
      <c r="I496" s="29" t="n">
        <v>45483</v>
      </c>
      <c r="J496" s="29" t="n">
        <v>45444</v>
      </c>
      <c r="K496" s="29" t="n"/>
      <c r="L496" t="inlineStr">
        <is>
          <t>Boleto Bancário</t>
        </is>
      </c>
      <c r="M496" t="inlineStr">
        <is>
          <t>CUSTOS COM MARKETING</t>
        </is>
      </c>
      <c r="N496" t="inlineStr">
        <is>
          <t xml:space="preserve"> MAT DE PROPAGANDA/ FER DE MKT</t>
        </is>
      </c>
      <c r="O496" t="inlineStr">
        <is>
          <t>2024-28</t>
        </is>
      </c>
      <c r="P496" t="inlineStr">
        <is>
          <t>Documentação Aprovada</t>
        </is>
      </c>
      <c r="Q496" t="inlineStr">
        <is>
          <t>Aprovado Diretoria</t>
        </is>
      </c>
      <c r="R496" t="inlineStr">
        <is>
          <t>Aprovado Caixa</t>
        </is>
      </c>
      <c r="S496" t="inlineStr">
        <is>
          <t>Pago</t>
        </is>
      </c>
    </row>
    <row r="497">
      <c r="A497" t="n">
        <v>63006</v>
      </c>
      <c r="C497" t="n">
        <v>122</v>
      </c>
      <c r="D497" t="inlineStr">
        <is>
          <t>Arcos</t>
        </is>
      </c>
      <c r="E497" t="inlineStr">
        <is>
          <t>CENTRAL DE CARNES TIGRAO LTDA ME</t>
        </is>
      </c>
      <c r="F497" t="n">
        <v>614.5599999999999</v>
      </c>
      <c r="G497" s="29" t="n">
        <v>45487</v>
      </c>
      <c r="H497" s="29" t="n">
        <v>45483</v>
      </c>
      <c r="I497" s="29" t="n">
        <v>45483</v>
      </c>
      <c r="J497" s="29" t="n">
        <v>45475</v>
      </c>
      <c r="K497" s="29" t="n">
        <v>45476</v>
      </c>
      <c r="L497" t="inlineStr">
        <is>
          <t>Boleto Bancário</t>
        </is>
      </c>
      <c r="O497" t="inlineStr">
        <is>
          <t>2024-28</t>
        </is>
      </c>
      <c r="P497" t="inlineStr">
        <is>
          <t>Documentação Aprovada</t>
        </is>
      </c>
      <c r="Q497" t="inlineStr">
        <is>
          <t>Aprovado Diretoria</t>
        </is>
      </c>
      <c r="R497" t="inlineStr">
        <is>
          <t>Aprovado Caixa</t>
        </is>
      </c>
      <c r="S497" t="inlineStr">
        <is>
          <t>Pago</t>
        </is>
      </c>
    </row>
    <row r="498">
      <c r="A498" t="n">
        <v>61734</v>
      </c>
      <c r="C498" t="n">
        <v>122</v>
      </c>
      <c r="D498" t="inlineStr">
        <is>
          <t>Arcos</t>
        </is>
      </c>
      <c r="E498" t="inlineStr">
        <is>
          <t>BRH SAUDE OCUPACIONAL LTDA</t>
        </is>
      </c>
      <c r="F498" t="n">
        <v>503.91</v>
      </c>
      <c r="G498" s="29" t="n">
        <v>45485</v>
      </c>
      <c r="H498" s="29" t="n">
        <v>45483</v>
      </c>
      <c r="I498" s="29" t="n">
        <v>45483</v>
      </c>
      <c r="J498" s="29" t="n">
        <v>45471</v>
      </c>
      <c r="K498" s="29" t="n">
        <v>45471</v>
      </c>
      <c r="L498" t="inlineStr">
        <is>
          <t>Boleto Bancário</t>
        </is>
      </c>
      <c r="M498" t="inlineStr">
        <is>
          <t>MAO DE OBRA FIXA/ TEMPORARIOS</t>
        </is>
      </c>
      <c r="N498" t="inlineStr">
        <is>
          <t>EXAMES PERIODICOS</t>
        </is>
      </c>
      <c r="O498" t="inlineStr">
        <is>
          <t>2024-28</t>
        </is>
      </c>
      <c r="P498" t="inlineStr">
        <is>
          <t>Documentação Aprovada</t>
        </is>
      </c>
      <c r="Q498" t="inlineStr">
        <is>
          <t>Aprovado Diretoria</t>
        </is>
      </c>
      <c r="R498" t="inlineStr">
        <is>
          <t>Aprovado Caixa</t>
        </is>
      </c>
      <c r="S498" t="inlineStr">
        <is>
          <t>Pago</t>
        </is>
      </c>
    </row>
    <row r="499">
      <c r="A499" t="n">
        <v>61872</v>
      </c>
      <c r="C499" t="n">
        <v>122</v>
      </c>
      <c r="D499" t="inlineStr">
        <is>
          <t>Arcos</t>
        </is>
      </c>
      <c r="E499" t="inlineStr">
        <is>
          <t>MURILLO S- DUARTE COMERCIAL LTDA</t>
        </is>
      </c>
      <c r="F499" t="n">
        <v>206</v>
      </c>
      <c r="G499" s="29" t="n">
        <v>45484</v>
      </c>
      <c r="H499" s="29" t="n">
        <v>45483</v>
      </c>
      <c r="I499" s="29" t="n">
        <v>45483</v>
      </c>
      <c r="J499" s="29" t="n">
        <v>45468</v>
      </c>
      <c r="K499" s="29" t="n">
        <v>45471</v>
      </c>
      <c r="L499" t="inlineStr">
        <is>
          <t>Boleto Bancário</t>
        </is>
      </c>
      <c r="O499" t="inlineStr">
        <is>
          <t>2024-28</t>
        </is>
      </c>
      <c r="P499" t="inlineStr">
        <is>
          <t>Documentação Aprovada</t>
        </is>
      </c>
      <c r="Q499" t="inlineStr">
        <is>
          <t>Aprovado Diretoria</t>
        </is>
      </c>
      <c r="R499" t="inlineStr">
        <is>
          <t>Aprovado Caixa</t>
        </is>
      </c>
      <c r="S499" t="inlineStr">
        <is>
          <t>Pago</t>
        </is>
      </c>
    </row>
    <row r="500">
      <c r="A500" t="n">
        <v>61874</v>
      </c>
      <c r="C500" t="n">
        <v>122</v>
      </c>
      <c r="D500" t="inlineStr">
        <is>
          <t>Arcos</t>
        </is>
      </c>
      <c r="E500" t="inlineStr">
        <is>
          <t>BATARD PADARIA ARTESANAL LTDA</t>
        </is>
      </c>
      <c r="F500" t="n">
        <v>733</v>
      </c>
      <c r="G500" s="29" t="n">
        <v>45485</v>
      </c>
      <c r="H500" s="29" t="n">
        <v>45483</v>
      </c>
      <c r="I500" s="29" t="n">
        <v>45483</v>
      </c>
      <c r="J500" s="29" t="n">
        <v>45469</v>
      </c>
      <c r="K500" s="29" t="n">
        <v>45471</v>
      </c>
      <c r="L500" t="inlineStr">
        <is>
          <t>Boleto Bancário</t>
        </is>
      </c>
      <c r="O500" t="inlineStr">
        <is>
          <t>2024-28</t>
        </is>
      </c>
      <c r="P500" t="inlineStr">
        <is>
          <t>Documentação Aprovada</t>
        </is>
      </c>
      <c r="Q500" t="inlineStr">
        <is>
          <t>Aprovado Diretoria</t>
        </is>
      </c>
      <c r="R500" t="inlineStr">
        <is>
          <t>Aprovado Caixa</t>
        </is>
      </c>
      <c r="S500" t="inlineStr">
        <is>
          <t>Pago</t>
        </is>
      </c>
    </row>
    <row r="501">
      <c r="A501" t="n">
        <v>61876</v>
      </c>
      <c r="C501" t="n">
        <v>122</v>
      </c>
      <c r="D501" t="inlineStr">
        <is>
          <t>Arcos</t>
        </is>
      </c>
      <c r="E501" t="inlineStr">
        <is>
          <t>MURILLO S- DUARTE COMERCIAL LTDA</t>
        </is>
      </c>
      <c r="F501" t="n">
        <v>2931.09</v>
      </c>
      <c r="G501" s="29" t="n">
        <v>45484</v>
      </c>
      <c r="H501" s="29" t="n">
        <v>45483</v>
      </c>
      <c r="I501" s="29" t="n">
        <v>45483</v>
      </c>
      <c r="J501" s="29" t="n">
        <v>45468</v>
      </c>
      <c r="K501" s="29" t="n">
        <v>45471</v>
      </c>
      <c r="L501" t="inlineStr">
        <is>
          <t>Boleto Bancário</t>
        </is>
      </c>
      <c r="O501" t="inlineStr">
        <is>
          <t>2024-28</t>
        </is>
      </c>
      <c r="P501" t="inlineStr">
        <is>
          <t>Documentação Aprovada</t>
        </is>
      </c>
      <c r="Q501" t="inlineStr">
        <is>
          <t>Aprovado Diretoria</t>
        </is>
      </c>
      <c r="R501" t="inlineStr">
        <is>
          <t>Aprovado Caixa</t>
        </is>
      </c>
      <c r="S501" t="inlineStr">
        <is>
          <t>Pago</t>
        </is>
      </c>
    </row>
    <row r="502">
      <c r="A502" t="n">
        <v>61891</v>
      </c>
      <c r="C502" t="n">
        <v>122</v>
      </c>
      <c r="D502" t="inlineStr">
        <is>
          <t>Arcos</t>
        </is>
      </c>
      <c r="E502" t="inlineStr">
        <is>
          <t xml:space="preserve">HORTIFRUTI DO CHEF LTDA </t>
        </is>
      </c>
      <c r="F502" t="n">
        <v>574.35</v>
      </c>
      <c r="G502" s="29" t="n">
        <v>45484</v>
      </c>
      <c r="H502" s="29" t="n">
        <v>45483</v>
      </c>
      <c r="I502" s="29" t="n">
        <v>45483</v>
      </c>
      <c r="J502" s="29" t="n">
        <v>45469</v>
      </c>
      <c r="K502" s="29" t="n">
        <v>45471</v>
      </c>
      <c r="L502" t="inlineStr">
        <is>
          <t>Boleto Bancário</t>
        </is>
      </c>
      <c r="O502" t="inlineStr">
        <is>
          <t>2024-28</t>
        </is>
      </c>
      <c r="P502" t="inlineStr">
        <is>
          <t>Documentação Aprovada</t>
        </is>
      </c>
      <c r="Q502" t="inlineStr">
        <is>
          <t>Aprovado Diretoria</t>
        </is>
      </c>
      <c r="R502" t="inlineStr">
        <is>
          <t>Aprovado Caixa</t>
        </is>
      </c>
      <c r="S502" t="inlineStr">
        <is>
          <t>Pago</t>
        </is>
      </c>
    </row>
    <row r="503">
      <c r="A503" t="n">
        <v>61906</v>
      </c>
      <c r="C503" t="n">
        <v>122</v>
      </c>
      <c r="D503" t="inlineStr">
        <is>
          <t>Arcos</t>
        </is>
      </c>
      <c r="E503" t="inlineStr">
        <is>
          <t>SAMPATACADO DE GENEROS ALIMENTICIOS E BEBIDAS LTDA</t>
        </is>
      </c>
      <c r="F503" t="n">
        <v>1384.8</v>
      </c>
      <c r="G503" s="29" t="n">
        <v>45485</v>
      </c>
      <c r="H503" s="29" t="n">
        <v>45483</v>
      </c>
      <c r="I503" s="29" t="n">
        <v>45483</v>
      </c>
      <c r="J503" s="29" t="n">
        <v>45470</v>
      </c>
      <c r="K503" s="29" t="n">
        <v>45471</v>
      </c>
      <c r="L503" t="inlineStr">
        <is>
          <t>Boleto Bancário</t>
        </is>
      </c>
      <c r="O503" t="inlineStr">
        <is>
          <t>2024-28</t>
        </is>
      </c>
      <c r="P503" t="inlineStr">
        <is>
          <t>Documentação Aprovada</t>
        </is>
      </c>
      <c r="Q503" t="inlineStr">
        <is>
          <t>Aprovado Diretoria</t>
        </is>
      </c>
      <c r="R503" t="inlineStr">
        <is>
          <t>Aprovado Caixa</t>
        </is>
      </c>
      <c r="S503" t="inlineStr">
        <is>
          <t>Pago</t>
        </is>
      </c>
    </row>
    <row r="504">
      <c r="A504" t="n">
        <v>61909</v>
      </c>
      <c r="C504" t="n">
        <v>122</v>
      </c>
      <c r="D504" t="inlineStr">
        <is>
          <t>Arcos</t>
        </is>
      </c>
      <c r="E504" t="inlineStr">
        <is>
          <t xml:space="preserve">EMPORIO MEL </t>
        </is>
      </c>
      <c r="F504" t="n">
        <v>124.8</v>
      </c>
      <c r="G504" s="29" t="n">
        <v>45485</v>
      </c>
      <c r="H504" s="29" t="n">
        <v>45483</v>
      </c>
      <c r="I504" s="29" t="n">
        <v>45483</v>
      </c>
      <c r="J504" s="29" t="n">
        <v>45470</v>
      </c>
      <c r="K504" s="29" t="n">
        <v>45471</v>
      </c>
      <c r="L504" t="inlineStr">
        <is>
          <t>Boleto Bancário</t>
        </is>
      </c>
      <c r="O504" t="inlineStr">
        <is>
          <t>2024-28</t>
        </is>
      </c>
      <c r="P504" t="inlineStr">
        <is>
          <t>Documentação Aprovada</t>
        </is>
      </c>
      <c r="Q504" t="inlineStr">
        <is>
          <t>Aprovado Diretoria</t>
        </is>
      </c>
      <c r="R504" t="inlineStr">
        <is>
          <t>Aprovado Caixa</t>
        </is>
      </c>
      <c r="S504" t="inlineStr">
        <is>
          <t>Pago</t>
        </is>
      </c>
    </row>
    <row r="505">
      <c r="A505" t="n">
        <v>61911</v>
      </c>
      <c r="C505" t="n">
        <v>122</v>
      </c>
      <c r="D505" t="inlineStr">
        <is>
          <t>Arcos</t>
        </is>
      </c>
      <c r="E505" t="inlineStr">
        <is>
          <t xml:space="preserve">PASTIFICIO MESA III INDUSTRIA DE MASSAS LTDA </t>
        </is>
      </c>
      <c r="F505" t="n">
        <v>393</v>
      </c>
      <c r="G505" s="29" t="n">
        <v>45486</v>
      </c>
      <c r="H505" s="29" t="n">
        <v>45483</v>
      </c>
      <c r="I505" s="29" t="n">
        <v>45483</v>
      </c>
      <c r="J505" s="29" t="n">
        <v>45470</v>
      </c>
      <c r="K505" s="29" t="n">
        <v>45471</v>
      </c>
      <c r="L505" t="inlineStr">
        <is>
          <t>Boleto Bancário</t>
        </is>
      </c>
      <c r="O505" t="inlineStr">
        <is>
          <t>2024-28</t>
        </is>
      </c>
      <c r="P505" t="inlineStr">
        <is>
          <t>Documentação Aprovada</t>
        </is>
      </c>
      <c r="Q505" t="inlineStr">
        <is>
          <t>Aprovado Diretoria</t>
        </is>
      </c>
      <c r="R505" t="inlineStr">
        <is>
          <t>Aprovado Caixa</t>
        </is>
      </c>
      <c r="S505" t="inlineStr">
        <is>
          <t>Pago</t>
        </is>
      </c>
    </row>
    <row r="506">
      <c r="A506" t="n">
        <v>62417</v>
      </c>
      <c r="C506" t="n">
        <v>122</v>
      </c>
      <c r="D506" t="inlineStr">
        <is>
          <t>Arcos</t>
        </is>
      </c>
      <c r="E506" t="inlineStr">
        <is>
          <t>NOVA COMERCIAL DO PEIXE EIRELI</t>
        </is>
      </c>
      <c r="F506" t="n">
        <v>588</v>
      </c>
      <c r="G506" s="29" t="n">
        <v>45484</v>
      </c>
      <c r="H506" s="29" t="n">
        <v>45483</v>
      </c>
      <c r="I506" s="29" t="n">
        <v>45483</v>
      </c>
      <c r="J506" s="29" t="n">
        <v>45470</v>
      </c>
      <c r="K506" s="29" t="n">
        <v>45475</v>
      </c>
      <c r="L506" t="inlineStr">
        <is>
          <t>Boleto Bancário</t>
        </is>
      </c>
      <c r="O506" t="inlineStr">
        <is>
          <t>2024-28</t>
        </is>
      </c>
      <c r="P506" t="inlineStr">
        <is>
          <t>Documentação Aprovada</t>
        </is>
      </c>
      <c r="Q506" t="inlineStr">
        <is>
          <t>Aprovado Diretoria</t>
        </is>
      </c>
      <c r="R506" t="inlineStr">
        <is>
          <t>Aprovado Caixa</t>
        </is>
      </c>
      <c r="S506" t="inlineStr">
        <is>
          <t>Pago</t>
        </is>
      </c>
    </row>
    <row r="507">
      <c r="A507" t="n">
        <v>62418</v>
      </c>
      <c r="C507" t="n">
        <v>122</v>
      </c>
      <c r="D507" t="inlineStr">
        <is>
          <t>Arcos</t>
        </is>
      </c>
      <c r="E507" t="inlineStr">
        <is>
          <t xml:space="preserve">HORTIFRUTI DO CHEF LTDA </t>
        </is>
      </c>
      <c r="F507" t="n">
        <v>383.45</v>
      </c>
      <c r="G507" s="29" t="n">
        <v>45486</v>
      </c>
      <c r="H507" s="29" t="n">
        <v>45483</v>
      </c>
      <c r="I507" s="29" t="n">
        <v>45483</v>
      </c>
      <c r="J507" s="29" t="n">
        <v>45471</v>
      </c>
      <c r="K507" s="29" t="n">
        <v>45475</v>
      </c>
      <c r="L507" t="inlineStr">
        <is>
          <t>Boleto Bancário</t>
        </is>
      </c>
      <c r="O507" t="inlineStr">
        <is>
          <t>2024-28</t>
        </is>
      </c>
      <c r="P507" t="inlineStr">
        <is>
          <t>Documentação Aprovada</t>
        </is>
      </c>
      <c r="Q507" t="inlineStr">
        <is>
          <t>Aprovado Diretoria</t>
        </is>
      </c>
      <c r="R507" t="inlineStr">
        <is>
          <t>Aprovado Caixa</t>
        </is>
      </c>
      <c r="S507" t="inlineStr">
        <is>
          <t>Pago</t>
        </is>
      </c>
    </row>
    <row r="508">
      <c r="A508" t="n">
        <v>53663</v>
      </c>
      <c r="C508" t="n">
        <v>122</v>
      </c>
      <c r="D508" t="inlineStr">
        <is>
          <t>Arcos</t>
        </is>
      </c>
      <c r="E508" t="inlineStr">
        <is>
          <t>SUSTENIDOS ORGANIZACAO SOCIAL DE CULTURA</t>
        </is>
      </c>
      <c r="F508" t="n">
        <v>40940.82</v>
      </c>
      <c r="G508" s="29" t="n">
        <v>45483</v>
      </c>
      <c r="H508" s="29" t="n">
        <v>45481</v>
      </c>
      <c r="I508" s="29" t="n">
        <v>45483</v>
      </c>
      <c r="J508" s="29" t="n">
        <v>45473</v>
      </c>
      <c r="K508" s="29" t="n">
        <v>45422</v>
      </c>
      <c r="L508" t="inlineStr">
        <is>
          <t>Transferência Bancária ou Pix</t>
        </is>
      </c>
      <c r="M508" t="inlineStr">
        <is>
          <t>CUSTO DE OCUPACAO</t>
        </is>
      </c>
      <c r="N508" t="inlineStr">
        <is>
          <t>ALUGUEL DE IMOVEIS</t>
        </is>
      </c>
      <c r="O508" t="inlineStr">
        <is>
          <t>2024-28</t>
        </is>
      </c>
      <c r="P508" t="inlineStr">
        <is>
          <t>Documentação Aprovada</t>
        </is>
      </c>
      <c r="Q508" t="inlineStr">
        <is>
          <t>Aprovado Diretoria</t>
        </is>
      </c>
      <c r="R508" t="inlineStr">
        <is>
          <t>Aprovado Caixa</t>
        </is>
      </c>
      <c r="S508" t="inlineStr">
        <is>
          <t>Pago</t>
        </is>
      </c>
    </row>
    <row r="509">
      <c r="A509" t="n">
        <v>23974</v>
      </c>
      <c r="B509" t="n">
        <v>64448</v>
      </c>
      <c r="C509" t="n">
        <v>122</v>
      </c>
      <c r="D509" t="inlineStr">
        <is>
          <t>Arcos</t>
        </is>
      </c>
      <c r="E509" t="inlineStr">
        <is>
          <t>CARMEM FERREIRA DE SOUSA</t>
        </is>
      </c>
      <c r="F509" t="n">
        <v>2000</v>
      </c>
      <c r="G509" s="29" t="n">
        <v>45484</v>
      </c>
      <c r="H509" s="29" t="n">
        <v>45483</v>
      </c>
      <c r="I509" s="29" t="n">
        <v>45483</v>
      </c>
      <c r="J509" s="29" t="n">
        <v>45484</v>
      </c>
      <c r="K509" s="29" t="n"/>
      <c r="L509" t="inlineStr">
        <is>
          <t>Transferência Bancária ou Pix</t>
        </is>
      </c>
      <c r="M509" t="inlineStr">
        <is>
          <t>ENDIVIDAMENTO</t>
        </is>
      </c>
      <c r="N509" t="inlineStr">
        <is>
          <t xml:space="preserve"> PROCESSO JUDICIAL</t>
        </is>
      </c>
      <c r="O509" t="inlineStr">
        <is>
          <t>2024-28</t>
        </is>
      </c>
      <c r="P509" t="inlineStr">
        <is>
          <t>Documentação Aprovada</t>
        </is>
      </c>
      <c r="Q509" t="inlineStr">
        <is>
          <t>Aprovado Diretoria</t>
        </is>
      </c>
      <c r="R509" t="inlineStr">
        <is>
          <t>Aprovado Caixa</t>
        </is>
      </c>
      <c r="S509" t="inlineStr">
        <is>
          <t>Pago</t>
        </is>
      </c>
    </row>
    <row r="510">
      <c r="A510" t="n">
        <v>56057</v>
      </c>
      <c r="C510" t="n">
        <v>122</v>
      </c>
      <c r="D510" t="inlineStr">
        <is>
          <t>Arcos</t>
        </is>
      </c>
      <c r="E510" t="inlineStr">
        <is>
          <t>RAIMUNDO ALVES DE OLIVEIRA - GELO RAY</t>
        </is>
      </c>
      <c r="F510" t="n">
        <v>800</v>
      </c>
      <c r="G510" s="29" t="n">
        <v>45483</v>
      </c>
      <c r="H510" s="29" t="n">
        <v>45481</v>
      </c>
      <c r="I510" s="29" t="n">
        <v>45481</v>
      </c>
      <c r="J510" s="29" t="n">
        <v>45444</v>
      </c>
      <c r="K510" s="29" t="n">
        <v>45441</v>
      </c>
      <c r="L510" t="inlineStr">
        <is>
          <t>Boleto Bancário</t>
        </is>
      </c>
      <c r="M510" t="inlineStr">
        <is>
          <t>UTILIDADES</t>
        </is>
      </c>
      <c r="N510" t="inlineStr">
        <is>
          <t xml:space="preserve"> GELO/ GAS CO2/ CARVAO</t>
        </is>
      </c>
      <c r="O510" t="inlineStr">
        <is>
          <t>2024-28</t>
        </is>
      </c>
      <c r="P510" t="inlineStr">
        <is>
          <t>Documentação Aprovada</t>
        </is>
      </c>
      <c r="Q510" t="inlineStr">
        <is>
          <t>Aprovado Diretoria</t>
        </is>
      </c>
      <c r="R510" t="inlineStr">
        <is>
          <t>Aprovado Caixa</t>
        </is>
      </c>
      <c r="S510" t="inlineStr">
        <is>
          <t>Pago</t>
        </is>
      </c>
    </row>
    <row r="511">
      <c r="A511" t="n">
        <v>56452</v>
      </c>
      <c r="C511" t="n">
        <v>122</v>
      </c>
      <c r="D511" t="inlineStr">
        <is>
          <t>Arcos</t>
        </is>
      </c>
      <c r="E511" t="inlineStr">
        <is>
          <t>LUCIANA DE LIRA SANTOS</t>
        </is>
      </c>
      <c r="F511" t="n">
        <v>3823.98</v>
      </c>
      <c r="G511" s="29" t="n">
        <v>45482</v>
      </c>
      <c r="H511" s="29" t="n">
        <v>45481</v>
      </c>
      <c r="I511" s="29" t="n">
        <v>45481</v>
      </c>
      <c r="J511" s="29" t="n">
        <v>45474</v>
      </c>
      <c r="K511" s="29" t="n">
        <v>45443</v>
      </c>
      <c r="L511" t="inlineStr">
        <is>
          <t>Transferência Bancária ou Pix</t>
        </is>
      </c>
      <c r="M511" t="inlineStr">
        <is>
          <t>MAO DE OBRA FIXA/ TEMPORARIOS</t>
        </is>
      </c>
      <c r="N511" t="inlineStr">
        <is>
          <t>FÉRIAS</t>
        </is>
      </c>
      <c r="O511" t="inlineStr">
        <is>
          <t>2024-28</t>
        </is>
      </c>
      <c r="P511" t="inlineStr">
        <is>
          <t>Documentação Aprovada</t>
        </is>
      </c>
      <c r="Q511" t="inlineStr">
        <is>
          <t>Aprovado Diretoria</t>
        </is>
      </c>
      <c r="R511" t="inlineStr">
        <is>
          <t>Aprovado Caixa</t>
        </is>
      </c>
      <c r="S511" t="inlineStr">
        <is>
          <t>Pago</t>
        </is>
      </c>
    </row>
    <row r="512">
      <c r="A512" t="n">
        <v>59723</v>
      </c>
      <c r="C512" t="n">
        <v>122</v>
      </c>
      <c r="D512" t="inlineStr">
        <is>
          <t>Arcos</t>
        </is>
      </c>
      <c r="E512" t="inlineStr">
        <is>
          <t>TAXA DE FISCALIZAÇÃO DE ESTABELECIMENTOS</t>
        </is>
      </c>
      <c r="F512" t="n">
        <v>216.23</v>
      </c>
      <c r="G512" s="29" t="n">
        <v>45483</v>
      </c>
      <c r="H512" s="29" t="n">
        <v>45481</v>
      </c>
      <c r="I512" s="29" t="n">
        <v>45481</v>
      </c>
      <c r="J512" s="29" t="n">
        <v>45463</v>
      </c>
      <c r="K512" s="29" t="n">
        <v>45463</v>
      </c>
      <c r="L512" t="inlineStr">
        <is>
          <t>Boleto Bancário</t>
        </is>
      </c>
      <c r="M512" t="inlineStr">
        <is>
          <t>CUSTO DE OCUPACAO</t>
        </is>
      </c>
      <c r="N512" t="inlineStr">
        <is>
          <t>TFE</t>
        </is>
      </c>
      <c r="O512" t="inlineStr">
        <is>
          <t>2024-28</t>
        </is>
      </c>
      <c r="P512" t="inlineStr">
        <is>
          <t>Documentação Aprovada</t>
        </is>
      </c>
      <c r="Q512" t="inlineStr">
        <is>
          <t>Aprovado Diretoria</t>
        </is>
      </c>
      <c r="R512" t="inlineStr">
        <is>
          <t>Aprovado Caixa</t>
        </is>
      </c>
      <c r="S512" t="inlineStr">
        <is>
          <t>Pago</t>
        </is>
      </c>
    </row>
    <row r="513">
      <c r="A513" t="n">
        <v>60140</v>
      </c>
      <c r="C513" t="n">
        <v>122</v>
      </c>
      <c r="D513" t="inlineStr">
        <is>
          <t>Arcos</t>
        </is>
      </c>
      <c r="E513" t="inlineStr">
        <is>
          <t>PROAUTO INDUSTRIA QUIMICA EIRELI</t>
        </is>
      </c>
      <c r="F513" t="n">
        <v>1830.52</v>
      </c>
      <c r="G513" s="29" t="n">
        <v>45482</v>
      </c>
      <c r="H513" s="29" t="n">
        <v>45481</v>
      </c>
      <c r="I513" s="29" t="n">
        <v>45481</v>
      </c>
      <c r="J513" s="29" t="n">
        <v>45461</v>
      </c>
      <c r="K513" s="29" t="n">
        <v>45464</v>
      </c>
      <c r="L513" t="inlineStr">
        <is>
          <t>Boleto Bancário</t>
        </is>
      </c>
      <c r="O513" t="inlineStr">
        <is>
          <t>2024-28</t>
        </is>
      </c>
      <c r="P513" t="inlineStr">
        <is>
          <t>Documentação Aprovada</t>
        </is>
      </c>
      <c r="Q513" t="inlineStr">
        <is>
          <t>Aprovado Diretoria</t>
        </is>
      </c>
      <c r="R513" t="inlineStr">
        <is>
          <t>Aprovado Caixa</t>
        </is>
      </c>
      <c r="S513" t="inlineStr">
        <is>
          <t>Pago</t>
        </is>
      </c>
    </row>
    <row r="514">
      <c r="A514" t="n">
        <v>60142</v>
      </c>
      <c r="C514" t="n">
        <v>122</v>
      </c>
      <c r="D514" t="inlineStr">
        <is>
          <t>Arcos</t>
        </is>
      </c>
      <c r="E514" t="inlineStr">
        <is>
          <t>DTK COMERCIO DE ALIMENTOS LTDA</t>
        </is>
      </c>
      <c r="F514" t="n">
        <v>210.84</v>
      </c>
      <c r="G514" s="29" t="n">
        <v>45482</v>
      </c>
      <c r="H514" s="29" t="n">
        <v>45481</v>
      </c>
      <c r="I514" s="29" t="n">
        <v>45481</v>
      </c>
      <c r="J514" s="29" t="n">
        <v>45462</v>
      </c>
      <c r="K514" s="29" t="n">
        <v>45464</v>
      </c>
      <c r="L514" t="inlineStr">
        <is>
          <t>Boleto Bancário</t>
        </is>
      </c>
      <c r="O514" t="inlineStr">
        <is>
          <t>2024-28</t>
        </is>
      </c>
      <c r="P514" t="inlineStr">
        <is>
          <t>Documentação Aprovada</t>
        </is>
      </c>
      <c r="Q514" t="inlineStr">
        <is>
          <t>Aprovado Diretoria</t>
        </is>
      </c>
      <c r="R514" t="inlineStr">
        <is>
          <t>Aprovado Caixa</t>
        </is>
      </c>
      <c r="S514" t="inlineStr">
        <is>
          <t>Pago</t>
        </is>
      </c>
    </row>
    <row r="515">
      <c r="A515" t="n">
        <v>60168</v>
      </c>
      <c r="C515" t="n">
        <v>122</v>
      </c>
      <c r="D515" t="inlineStr">
        <is>
          <t>Arcos</t>
        </is>
      </c>
      <c r="E515" t="inlineStr">
        <is>
          <t xml:space="preserve">EMPORIO MEL </t>
        </is>
      </c>
      <c r="F515" t="n">
        <v>638</v>
      </c>
      <c r="G515" s="29" t="n">
        <v>45482</v>
      </c>
      <c r="H515" s="29" t="n">
        <v>45481</v>
      </c>
      <c r="I515" s="29" t="n">
        <v>45481</v>
      </c>
      <c r="J515" s="29" t="n">
        <v>45463</v>
      </c>
      <c r="K515" s="29" t="n">
        <v>45464</v>
      </c>
      <c r="L515" t="inlineStr">
        <is>
          <t>Boleto Bancário</t>
        </is>
      </c>
      <c r="O515" t="inlineStr">
        <is>
          <t>2024-28</t>
        </is>
      </c>
      <c r="P515" t="inlineStr">
        <is>
          <t>Documentação Aprovada</t>
        </is>
      </c>
      <c r="Q515" t="inlineStr">
        <is>
          <t>Aprovado Diretoria</t>
        </is>
      </c>
      <c r="R515" t="inlineStr">
        <is>
          <t>Aprovado Caixa</t>
        </is>
      </c>
      <c r="S515" t="inlineStr">
        <is>
          <t>Pago</t>
        </is>
      </c>
    </row>
    <row r="516">
      <c r="A516" t="n">
        <v>60185</v>
      </c>
      <c r="C516" t="n">
        <v>122</v>
      </c>
      <c r="D516" t="inlineStr">
        <is>
          <t>Arcos</t>
        </is>
      </c>
      <c r="E516" t="inlineStr">
        <is>
          <t>TOCAYA TORRADORES DE CAFE EIRELI</t>
        </is>
      </c>
      <c r="F516" t="n">
        <v>705.7</v>
      </c>
      <c r="G516" s="29" t="n">
        <v>45482</v>
      </c>
      <c r="H516" s="29" t="n">
        <v>45481</v>
      </c>
      <c r="I516" s="29" t="n">
        <v>45481</v>
      </c>
      <c r="J516" s="29" t="n">
        <v>45454</v>
      </c>
      <c r="K516" s="29" t="n">
        <v>45464</v>
      </c>
      <c r="L516" t="inlineStr">
        <is>
          <t>Boleto Bancário</t>
        </is>
      </c>
      <c r="O516" t="inlineStr">
        <is>
          <t>2024-28</t>
        </is>
      </c>
      <c r="P516" t="inlineStr">
        <is>
          <t>Documentação Aprovada</t>
        </is>
      </c>
      <c r="Q516" t="inlineStr">
        <is>
          <t>Aprovado Diretoria</t>
        </is>
      </c>
      <c r="R516" t="inlineStr">
        <is>
          <t>Aprovado Caixa</t>
        </is>
      </c>
      <c r="S516" t="inlineStr">
        <is>
          <t>Pago</t>
        </is>
      </c>
    </row>
    <row r="517">
      <c r="A517" t="n">
        <v>60186</v>
      </c>
      <c r="C517" t="n">
        <v>122</v>
      </c>
      <c r="D517" t="inlineStr">
        <is>
          <t>Arcos</t>
        </is>
      </c>
      <c r="E517" t="inlineStr">
        <is>
          <t>CG FOODS DISTRIB. DE ALIMENTOS LTDA</t>
        </is>
      </c>
      <c r="F517" t="n">
        <v>327.4</v>
      </c>
      <c r="G517" s="29" t="n">
        <v>45481</v>
      </c>
      <c r="H517" s="29" t="n">
        <v>45481</v>
      </c>
      <c r="I517" s="29" t="n">
        <v>45481</v>
      </c>
      <c r="J517" s="29" t="n">
        <v>45461</v>
      </c>
      <c r="K517" s="29" t="n">
        <v>45464</v>
      </c>
      <c r="L517" t="inlineStr">
        <is>
          <t>Boleto Bancário</t>
        </is>
      </c>
      <c r="O517" t="inlineStr">
        <is>
          <t>2024-28</t>
        </is>
      </c>
      <c r="P517" t="inlineStr">
        <is>
          <t>Documentação Aprovada</t>
        </is>
      </c>
      <c r="Q517" t="inlineStr">
        <is>
          <t>Aprovado Diretoria</t>
        </is>
      </c>
      <c r="R517" t="inlineStr">
        <is>
          <t>Aprovado Caixa</t>
        </is>
      </c>
      <c r="S517" t="inlineStr">
        <is>
          <t>Pago</t>
        </is>
      </c>
    </row>
    <row r="518">
      <c r="A518" t="n">
        <v>60190</v>
      </c>
      <c r="C518" t="n">
        <v>122</v>
      </c>
      <c r="D518" t="inlineStr">
        <is>
          <t>Arcos</t>
        </is>
      </c>
      <c r="E518" t="inlineStr">
        <is>
          <t>DTK COMERCIO DE ALIMENTOS LTDA</t>
        </is>
      </c>
      <c r="F518" t="n">
        <v>3831.33</v>
      </c>
      <c r="G518" s="29" t="n">
        <v>45482</v>
      </c>
      <c r="H518" s="29" t="n">
        <v>45481</v>
      </c>
      <c r="I518" s="29" t="n">
        <v>45481</v>
      </c>
      <c r="J518" s="29" t="n">
        <v>45462</v>
      </c>
      <c r="K518" s="29" t="n">
        <v>45464</v>
      </c>
      <c r="L518" t="inlineStr">
        <is>
          <t>Boleto Bancário</t>
        </is>
      </c>
      <c r="O518" t="inlineStr">
        <is>
          <t>2024-28</t>
        </is>
      </c>
      <c r="P518" t="inlineStr">
        <is>
          <t>Documentação Aprovada</t>
        </is>
      </c>
      <c r="Q518" t="inlineStr">
        <is>
          <t>Aprovado Diretoria</t>
        </is>
      </c>
      <c r="R518" t="inlineStr">
        <is>
          <t>Aprovado Caixa</t>
        </is>
      </c>
      <c r="S518" t="inlineStr">
        <is>
          <t>Pago</t>
        </is>
      </c>
    </row>
    <row r="519">
      <c r="A519" t="n">
        <v>60197</v>
      </c>
      <c r="C519" t="n">
        <v>122</v>
      </c>
      <c r="D519" t="inlineStr">
        <is>
          <t>Arcos</t>
        </is>
      </c>
      <c r="E519" t="inlineStr">
        <is>
          <t xml:space="preserve">SKY COMERCIO DE PRODUTOS ALIMENTICIOS LTDA </t>
        </is>
      </c>
      <c r="F519" t="n">
        <v>134.8</v>
      </c>
      <c r="G519" s="29" t="n">
        <v>45481</v>
      </c>
      <c r="H519" s="29" t="n">
        <v>45481</v>
      </c>
      <c r="I519" s="29" t="n">
        <v>45481</v>
      </c>
      <c r="J519" s="29" t="n">
        <v>45461</v>
      </c>
      <c r="K519" s="29" t="n">
        <v>45464</v>
      </c>
      <c r="L519" t="inlineStr">
        <is>
          <t>Boleto Bancário</t>
        </is>
      </c>
      <c r="O519" t="inlineStr">
        <is>
          <t>2024-28</t>
        </is>
      </c>
      <c r="P519" t="inlineStr">
        <is>
          <t>Documentação Aprovada</t>
        </is>
      </c>
      <c r="Q519" t="inlineStr">
        <is>
          <t>Aprovado Diretoria</t>
        </is>
      </c>
      <c r="R519" t="inlineStr">
        <is>
          <t>Aprovado Caixa</t>
        </is>
      </c>
      <c r="S519" t="inlineStr">
        <is>
          <t>Pago</t>
        </is>
      </c>
    </row>
    <row r="520">
      <c r="A520" t="n">
        <v>60510</v>
      </c>
      <c r="C520" t="n">
        <v>122</v>
      </c>
      <c r="D520" t="inlineStr">
        <is>
          <t>Arcos</t>
        </is>
      </c>
      <c r="E520" t="inlineStr">
        <is>
          <t>PRESHH ALUGUEL DE MAQUINAS LTDA</t>
        </is>
      </c>
      <c r="F520" t="n">
        <v>778</v>
      </c>
      <c r="G520" s="29" t="n">
        <v>45483</v>
      </c>
      <c r="H520" s="29" t="n">
        <v>45481</v>
      </c>
      <c r="I520" s="29" t="n">
        <v>45481</v>
      </c>
      <c r="J520" s="29" t="n">
        <v>45468</v>
      </c>
      <c r="K520" s="29" t="n"/>
      <c r="L520" t="inlineStr">
        <is>
          <t>Boleto Bancário</t>
        </is>
      </c>
      <c r="M520" t="inlineStr">
        <is>
          <t>LOCACOES</t>
        </is>
      </c>
      <c r="N520" t="inlineStr">
        <is>
          <t>LOCACAO DE EQUIPAMENTOS</t>
        </is>
      </c>
      <c r="O520" t="inlineStr">
        <is>
          <t>2024-28</t>
        </is>
      </c>
      <c r="P520" t="inlineStr">
        <is>
          <t>Documentação Aprovada</t>
        </is>
      </c>
      <c r="Q520" t="inlineStr">
        <is>
          <t>Aprovado Diretoria</t>
        </is>
      </c>
      <c r="R520" t="inlineStr">
        <is>
          <t>Aprovado Caixa</t>
        </is>
      </c>
      <c r="S520" t="inlineStr">
        <is>
          <t>Pago</t>
        </is>
      </c>
    </row>
    <row r="521">
      <c r="A521" t="n">
        <v>60780</v>
      </c>
      <c r="C521" t="n">
        <v>122</v>
      </c>
      <c r="D521" t="inlineStr">
        <is>
          <t>Arcos</t>
        </is>
      </c>
      <c r="E521" t="inlineStr">
        <is>
          <t>PJ 00422023 LARISSA ROSA DE SOUZA</t>
        </is>
      </c>
      <c r="F521" t="n">
        <v>1809</v>
      </c>
      <c r="G521" s="29" t="n">
        <v>45483</v>
      </c>
      <c r="H521" s="29" t="n">
        <v>45481</v>
      </c>
      <c r="I521" s="29" t="n">
        <v>45481</v>
      </c>
      <c r="J521" s="29" t="n">
        <v>45468</v>
      </c>
      <c r="K521" s="29" t="n"/>
      <c r="L521" t="inlineStr">
        <is>
          <t>Transferência Bancária ou Pix</t>
        </is>
      </c>
      <c r="M521" t="inlineStr">
        <is>
          <t>MAO DE OBRA FIXA/ TEMPORARIOS</t>
        </is>
      </c>
      <c r="N521" t="inlineStr">
        <is>
          <t>SALARIO PJ</t>
        </is>
      </c>
      <c r="O521" t="inlineStr">
        <is>
          <t>2024-28</t>
        </is>
      </c>
      <c r="P521" t="inlineStr">
        <is>
          <t>Documentação Aprovada</t>
        </is>
      </c>
      <c r="Q521" t="inlineStr">
        <is>
          <t>Aprovado Diretoria</t>
        </is>
      </c>
      <c r="R521" t="inlineStr">
        <is>
          <t>Aprovado Caixa</t>
        </is>
      </c>
      <c r="S521" t="inlineStr">
        <is>
          <t>Pago</t>
        </is>
      </c>
    </row>
    <row r="522">
      <c r="A522" t="n">
        <v>60787</v>
      </c>
      <c r="C522" t="n">
        <v>122</v>
      </c>
      <c r="D522" t="inlineStr">
        <is>
          <t>Arcos</t>
        </is>
      </c>
      <c r="E522" t="inlineStr">
        <is>
          <t>PJ 00492024 - ISABELLA FERNANDES GOMES</t>
        </is>
      </c>
      <c r="F522" t="n">
        <v>1398</v>
      </c>
      <c r="G522" s="29" t="n">
        <v>45483</v>
      </c>
      <c r="H522" s="29" t="n">
        <v>45481</v>
      </c>
      <c r="I522" s="29" t="n">
        <v>45481</v>
      </c>
      <c r="J522" s="29" t="n">
        <v>45468</v>
      </c>
      <c r="K522" s="29" t="n"/>
      <c r="L522" t="inlineStr">
        <is>
          <t>Transferência Bancária ou Pix</t>
        </is>
      </c>
      <c r="M522" t="inlineStr">
        <is>
          <t>MAO DE OBRA FIXA/ TEMPORARIOS</t>
        </is>
      </c>
      <c r="N522" t="inlineStr">
        <is>
          <t>SALARIO PJ</t>
        </is>
      </c>
      <c r="O522" t="inlineStr">
        <is>
          <t>2024-28</t>
        </is>
      </c>
      <c r="P522" t="inlineStr">
        <is>
          <t>Documentação Aprovada</t>
        </is>
      </c>
      <c r="Q522" t="inlineStr">
        <is>
          <t>Aprovado Diretoria</t>
        </is>
      </c>
      <c r="R522" t="inlineStr">
        <is>
          <t>Aprovado Caixa</t>
        </is>
      </c>
      <c r="S522" t="inlineStr">
        <is>
          <t>Pago</t>
        </is>
      </c>
    </row>
    <row r="523">
      <c r="A523" t="n">
        <v>60794</v>
      </c>
      <c r="C523" t="n">
        <v>122</v>
      </c>
      <c r="D523" t="inlineStr">
        <is>
          <t>Arcos</t>
        </is>
      </c>
      <c r="E523" t="inlineStr">
        <is>
          <t>PJ 00092021 - VANESSA FERREIRA DEL SANTO</t>
        </is>
      </c>
      <c r="F523" t="n">
        <v>4221</v>
      </c>
      <c r="G523" s="29" t="n">
        <v>45483</v>
      </c>
      <c r="H523" s="29" t="n">
        <v>45481</v>
      </c>
      <c r="I523" s="29" t="n">
        <v>45481</v>
      </c>
      <c r="J523" s="29" t="n">
        <v>45468</v>
      </c>
      <c r="K523" s="29" t="n"/>
      <c r="L523" t="inlineStr">
        <is>
          <t>Transferência Bancária ou Pix</t>
        </is>
      </c>
      <c r="M523" t="inlineStr">
        <is>
          <t>MAO DE OBRA FIXA/ TEMPORARIOS</t>
        </is>
      </c>
      <c r="N523" t="inlineStr">
        <is>
          <t>SALARIO PJ</t>
        </is>
      </c>
      <c r="O523" t="inlineStr">
        <is>
          <t>2024-28</t>
        </is>
      </c>
      <c r="P523" t="inlineStr">
        <is>
          <t>Documentação Aprovada</t>
        </is>
      </c>
      <c r="Q523" t="inlineStr">
        <is>
          <t>Aprovado Diretoria</t>
        </is>
      </c>
      <c r="R523" t="inlineStr">
        <is>
          <t>Aprovado Caixa</t>
        </is>
      </c>
      <c r="S523" t="inlineStr">
        <is>
          <t>Pago</t>
        </is>
      </c>
    </row>
    <row r="524">
      <c r="A524" t="n">
        <v>60801</v>
      </c>
      <c r="C524" t="n">
        <v>122</v>
      </c>
      <c r="D524" t="inlineStr">
        <is>
          <t>Arcos</t>
        </is>
      </c>
      <c r="E524" t="inlineStr">
        <is>
          <t>PUXURI CONSULTORIA LTDA</t>
        </is>
      </c>
      <c r="F524" t="n">
        <v>6000</v>
      </c>
      <c r="G524" s="29" t="n">
        <v>45483</v>
      </c>
      <c r="H524" s="29" t="n">
        <v>45481</v>
      </c>
      <c r="I524" s="29" t="n">
        <v>45481</v>
      </c>
      <c r="J524" s="29" t="n">
        <v>45468</v>
      </c>
      <c r="K524" s="29" t="n"/>
      <c r="L524" t="inlineStr">
        <is>
          <t>Transferência Bancária ou Pix</t>
        </is>
      </c>
      <c r="M524" t="inlineStr">
        <is>
          <t>MAO DE OBRA FIXA/ TEMPORARIOS</t>
        </is>
      </c>
      <c r="N524" t="inlineStr">
        <is>
          <t>SALARIO PJ</t>
        </is>
      </c>
      <c r="O524" t="inlineStr">
        <is>
          <t>2024-28</t>
        </is>
      </c>
      <c r="P524" t="inlineStr">
        <is>
          <t>Documentação Aprovada</t>
        </is>
      </c>
      <c r="Q524" t="inlineStr">
        <is>
          <t>Aprovado Diretoria</t>
        </is>
      </c>
      <c r="R524" t="inlineStr">
        <is>
          <t>Aprovado Caixa</t>
        </is>
      </c>
      <c r="S524" t="inlineStr">
        <is>
          <t>Pago</t>
        </is>
      </c>
    </row>
    <row r="525">
      <c r="A525" t="n">
        <v>60808</v>
      </c>
      <c r="C525" t="n">
        <v>122</v>
      </c>
      <c r="D525" t="inlineStr">
        <is>
          <t>Arcos</t>
        </is>
      </c>
      <c r="E525" t="inlineStr">
        <is>
          <t xml:space="preserve">PJ 00482024  BARBARA SARMENTO ABIB </t>
        </is>
      </c>
      <c r="F525" t="n">
        <v>4000</v>
      </c>
      <c r="G525" s="29" t="n">
        <v>45483</v>
      </c>
      <c r="H525" s="29" t="n">
        <v>45481</v>
      </c>
      <c r="I525" s="29" t="n">
        <v>45481</v>
      </c>
      <c r="J525" s="29" t="n">
        <v>45468</v>
      </c>
      <c r="K525" s="29" t="n"/>
      <c r="L525" t="inlineStr">
        <is>
          <t>Transferência Bancária ou Pix</t>
        </is>
      </c>
      <c r="M525" t="inlineStr">
        <is>
          <t>MAO DE OBRA FIXA/ TEMPORARIOS</t>
        </is>
      </c>
      <c r="N525" t="inlineStr">
        <is>
          <t>SALARIO PJ</t>
        </is>
      </c>
      <c r="O525" t="inlineStr">
        <is>
          <t>2024-28</t>
        </is>
      </c>
      <c r="P525" t="inlineStr">
        <is>
          <t>Documentação Aprovada</t>
        </is>
      </c>
      <c r="Q525" t="inlineStr">
        <is>
          <t>Aprovado Diretoria</t>
        </is>
      </c>
      <c r="R525" t="inlineStr">
        <is>
          <t>Aprovado Caixa</t>
        </is>
      </c>
      <c r="S525" t="inlineStr">
        <is>
          <t>Pago</t>
        </is>
      </c>
    </row>
    <row r="526">
      <c r="A526" t="n">
        <v>60815</v>
      </c>
      <c r="C526" t="n">
        <v>122</v>
      </c>
      <c r="D526" t="inlineStr">
        <is>
          <t>Arcos</t>
        </is>
      </c>
      <c r="E526" t="inlineStr">
        <is>
          <t xml:space="preserve">PJ 00452023 LAISA ROCHA LARANGEIRA </t>
        </is>
      </c>
      <c r="F526" t="n">
        <v>2400</v>
      </c>
      <c r="G526" s="29" t="n">
        <v>45483</v>
      </c>
      <c r="H526" s="29" t="n">
        <v>45481</v>
      </c>
      <c r="I526" s="29" t="n">
        <v>45481</v>
      </c>
      <c r="J526" s="29" t="n">
        <v>45468</v>
      </c>
      <c r="K526" s="29" t="n"/>
      <c r="L526" t="inlineStr">
        <is>
          <t>Transferência Bancária ou Pix</t>
        </is>
      </c>
      <c r="M526" t="inlineStr">
        <is>
          <t>MAO DE OBRA FIXA/ TEMPORARIOS</t>
        </is>
      </c>
      <c r="N526" t="inlineStr">
        <is>
          <t>SALARIO PJ</t>
        </is>
      </c>
      <c r="O526" t="inlineStr">
        <is>
          <t>2024-28</t>
        </is>
      </c>
      <c r="P526" t="inlineStr">
        <is>
          <t>Documentação Aprovada</t>
        </is>
      </c>
      <c r="Q526" t="inlineStr">
        <is>
          <t>Aprovado Diretoria</t>
        </is>
      </c>
      <c r="R526" t="inlineStr">
        <is>
          <t>Aprovado Caixa</t>
        </is>
      </c>
      <c r="S526" t="inlineStr">
        <is>
          <t>Pago</t>
        </is>
      </c>
    </row>
    <row r="527">
      <c r="A527" t="n">
        <v>60822</v>
      </c>
      <c r="C527" t="n">
        <v>122</v>
      </c>
      <c r="D527" t="inlineStr">
        <is>
          <t>Arcos</t>
        </is>
      </c>
      <c r="E527" t="inlineStr">
        <is>
          <t>PJ 00352023 - JESSICA IZABEL DE SOUZA</t>
        </is>
      </c>
      <c r="F527" t="n">
        <v>1782</v>
      </c>
      <c r="G527" s="29" t="n">
        <v>45483</v>
      </c>
      <c r="H527" s="29" t="n">
        <v>45481</v>
      </c>
      <c r="I527" s="29" t="n">
        <v>45481</v>
      </c>
      <c r="J527" s="29" t="n">
        <v>45468</v>
      </c>
      <c r="K527" s="29" t="n"/>
      <c r="L527" t="inlineStr">
        <is>
          <t>Transferência Bancária ou Pix</t>
        </is>
      </c>
      <c r="M527" t="inlineStr">
        <is>
          <t>MAO DE OBRA FIXA/ TEMPORARIOS</t>
        </is>
      </c>
      <c r="N527" t="inlineStr">
        <is>
          <t>SALARIO PJ</t>
        </is>
      </c>
      <c r="O527" t="inlineStr">
        <is>
          <t>2024-28</t>
        </is>
      </c>
      <c r="P527" t="inlineStr">
        <is>
          <t>Documentação Aprovada</t>
        </is>
      </c>
      <c r="Q527" t="inlineStr">
        <is>
          <t>Aprovado Diretoria</t>
        </is>
      </c>
      <c r="R527" t="inlineStr">
        <is>
          <t>Aprovado Caixa</t>
        </is>
      </c>
      <c r="S527" t="inlineStr">
        <is>
          <t>Pago</t>
        </is>
      </c>
    </row>
    <row r="528">
      <c r="A528" t="n">
        <v>60829</v>
      </c>
      <c r="C528" t="n">
        <v>122</v>
      </c>
      <c r="D528" t="inlineStr">
        <is>
          <t>Arcos</t>
        </is>
      </c>
      <c r="E528" t="inlineStr">
        <is>
          <t>PJ 00132021 - TELES DE ALMEIDA PINTO</t>
        </is>
      </c>
      <c r="F528" t="n">
        <v>2400</v>
      </c>
      <c r="G528" s="29" t="n">
        <v>45483</v>
      </c>
      <c r="H528" s="29" t="n">
        <v>45481</v>
      </c>
      <c r="I528" s="29" t="n">
        <v>45481</v>
      </c>
      <c r="J528" s="29" t="n">
        <v>45468</v>
      </c>
      <c r="K528" s="29" t="n"/>
      <c r="L528" t="inlineStr">
        <is>
          <t>Transferência Bancária ou Pix</t>
        </is>
      </c>
      <c r="M528" t="inlineStr">
        <is>
          <t>MAO DE OBRA FIXA/ TEMPORARIOS</t>
        </is>
      </c>
      <c r="N528" t="inlineStr">
        <is>
          <t>SALARIO PJ</t>
        </is>
      </c>
      <c r="O528" t="inlineStr">
        <is>
          <t>2024-28</t>
        </is>
      </c>
      <c r="P528" t="inlineStr">
        <is>
          <t>Documentação Aprovada</t>
        </is>
      </c>
      <c r="Q528" t="inlineStr">
        <is>
          <t>Aprovado Diretoria</t>
        </is>
      </c>
      <c r="R528" t="inlineStr">
        <is>
          <t>Aprovado Caixa</t>
        </is>
      </c>
      <c r="S528" t="inlineStr">
        <is>
          <t>Pago</t>
        </is>
      </c>
    </row>
    <row r="529">
      <c r="A529" t="n">
        <v>60836</v>
      </c>
      <c r="C529" t="n">
        <v>122</v>
      </c>
      <c r="D529" t="inlineStr">
        <is>
          <t>Arcos</t>
        </is>
      </c>
      <c r="E529" t="inlineStr">
        <is>
          <t>PJ 00192022 - FELIPE FERREIRA FRANCA</t>
        </is>
      </c>
      <c r="F529" t="n">
        <v>6600</v>
      </c>
      <c r="G529" s="29" t="n">
        <v>45483</v>
      </c>
      <c r="H529" s="29" t="n">
        <v>45481</v>
      </c>
      <c r="I529" s="29" t="n">
        <v>45481</v>
      </c>
      <c r="J529" s="29" t="n">
        <v>45468</v>
      </c>
      <c r="K529" s="29" t="n"/>
      <c r="L529" t="inlineStr">
        <is>
          <t>Transferência Bancária ou Pix</t>
        </is>
      </c>
      <c r="M529" t="inlineStr">
        <is>
          <t>MAO DE OBRA FIXA/ TEMPORARIOS</t>
        </is>
      </c>
      <c r="N529" t="inlineStr">
        <is>
          <t>SALARIO PJ</t>
        </is>
      </c>
      <c r="O529" t="inlineStr">
        <is>
          <t>2024-28</t>
        </is>
      </c>
      <c r="P529" t="inlineStr">
        <is>
          <t>Documentação Aprovada</t>
        </is>
      </c>
      <c r="Q529" t="inlineStr">
        <is>
          <t>Aprovado Diretoria</t>
        </is>
      </c>
      <c r="R529" t="inlineStr">
        <is>
          <t>Aprovado Caixa</t>
        </is>
      </c>
      <c r="S529" t="inlineStr">
        <is>
          <t>Pago</t>
        </is>
      </c>
    </row>
    <row r="530">
      <c r="A530" t="n">
        <v>60844</v>
      </c>
      <c r="C530" t="n">
        <v>122</v>
      </c>
      <c r="D530" t="inlineStr">
        <is>
          <t>Arcos</t>
        </is>
      </c>
      <c r="E530" t="inlineStr">
        <is>
          <t>PJ 00272022 - SAMANTA SOUZA DA SILVA</t>
        </is>
      </c>
      <c r="F530" t="n">
        <v>2700</v>
      </c>
      <c r="G530" s="29" t="n">
        <v>45483</v>
      </c>
      <c r="H530" s="29" t="n">
        <v>45481</v>
      </c>
      <c r="I530" s="29" t="n">
        <v>45481</v>
      </c>
      <c r="J530" s="29" t="n">
        <v>45468</v>
      </c>
      <c r="K530" s="29" t="n"/>
      <c r="L530" t="inlineStr">
        <is>
          <t>Transferência Bancária ou Pix</t>
        </is>
      </c>
      <c r="M530" t="inlineStr">
        <is>
          <t>MAO DE OBRA FIXA/ TEMPORARIOS</t>
        </is>
      </c>
      <c r="N530" t="inlineStr">
        <is>
          <t>SALARIO PJ</t>
        </is>
      </c>
      <c r="O530" t="inlineStr">
        <is>
          <t>2024-28</t>
        </is>
      </c>
      <c r="P530" t="inlineStr">
        <is>
          <t>Documentação Aprovada</t>
        </is>
      </c>
      <c r="Q530" t="inlineStr">
        <is>
          <t>Aprovado Diretoria</t>
        </is>
      </c>
      <c r="R530" t="inlineStr">
        <is>
          <t>Aprovado Caixa</t>
        </is>
      </c>
      <c r="S530" t="inlineStr">
        <is>
          <t>Pago</t>
        </is>
      </c>
    </row>
    <row r="531">
      <c r="A531" t="n">
        <v>60851</v>
      </c>
      <c r="C531" t="n">
        <v>122</v>
      </c>
      <c r="D531" t="inlineStr">
        <is>
          <t>Arcos</t>
        </is>
      </c>
      <c r="E531" t="inlineStr">
        <is>
          <t>PJ 00172021 - MATHEUS MONTEIRO ALMEIDA</t>
        </is>
      </c>
      <c r="F531" t="n">
        <v>4200</v>
      </c>
      <c r="G531" s="29" t="n">
        <v>45483</v>
      </c>
      <c r="H531" s="29" t="n">
        <v>45481</v>
      </c>
      <c r="I531" s="29" t="n">
        <v>45481</v>
      </c>
      <c r="J531" s="29" t="n">
        <v>45468</v>
      </c>
      <c r="K531" s="29" t="n"/>
      <c r="L531" t="inlineStr">
        <is>
          <t>Transferência Bancária ou Pix</t>
        </is>
      </c>
      <c r="M531" t="inlineStr">
        <is>
          <t>MAO DE OBRA FIXA/ TEMPORARIOS</t>
        </is>
      </c>
      <c r="N531" t="inlineStr">
        <is>
          <t>SALARIO PJ</t>
        </is>
      </c>
      <c r="O531" t="inlineStr">
        <is>
          <t>2024-28</t>
        </is>
      </c>
      <c r="P531" t="inlineStr">
        <is>
          <t>Documentação Aprovada</t>
        </is>
      </c>
      <c r="Q531" t="inlineStr">
        <is>
          <t>Aprovado Diretoria</t>
        </is>
      </c>
      <c r="R531" t="inlineStr">
        <is>
          <t>Aprovado Caixa</t>
        </is>
      </c>
      <c r="S531" t="inlineStr">
        <is>
          <t>Pago</t>
        </is>
      </c>
    </row>
    <row r="532">
      <c r="A532" t="n">
        <v>60858</v>
      </c>
      <c r="C532" t="n">
        <v>122</v>
      </c>
      <c r="D532" t="inlineStr">
        <is>
          <t>Arcos</t>
        </is>
      </c>
      <c r="E532" t="inlineStr">
        <is>
          <t>PJ 00402023 - JULIE DE PAULA SILVA</t>
        </is>
      </c>
      <c r="F532" t="n">
        <v>4200</v>
      </c>
      <c r="G532" s="29" t="n">
        <v>45483</v>
      </c>
      <c r="H532" s="29" t="n">
        <v>45481</v>
      </c>
      <c r="I532" s="29" t="n">
        <v>45481</v>
      </c>
      <c r="J532" s="29" t="n">
        <v>45468</v>
      </c>
      <c r="K532" s="29" t="n"/>
      <c r="L532" t="inlineStr">
        <is>
          <t>Transferência Bancária ou Pix</t>
        </is>
      </c>
      <c r="M532" t="inlineStr">
        <is>
          <t>MAO DE OBRA FIXA/ TEMPORARIOS</t>
        </is>
      </c>
      <c r="N532" t="inlineStr">
        <is>
          <t>SALARIO PJ</t>
        </is>
      </c>
      <c r="O532" t="inlineStr">
        <is>
          <t>2024-28</t>
        </is>
      </c>
      <c r="P532" t="inlineStr">
        <is>
          <t>Documentação Aprovada</t>
        </is>
      </c>
      <c r="Q532" t="inlineStr">
        <is>
          <t>Aprovado Diretoria</t>
        </is>
      </c>
      <c r="R532" t="inlineStr">
        <is>
          <t>Aprovado Caixa</t>
        </is>
      </c>
      <c r="S532" t="inlineStr">
        <is>
          <t>Pago</t>
        </is>
      </c>
    </row>
    <row r="533">
      <c r="A533" t="n">
        <v>60865</v>
      </c>
      <c r="C533" t="n">
        <v>122</v>
      </c>
      <c r="D533" t="inlineStr">
        <is>
          <t>Arcos</t>
        </is>
      </c>
      <c r="E533" t="inlineStr">
        <is>
          <t>PJ 00232022 - LUNA FIORELLA PINTO SILVA</t>
        </is>
      </c>
      <c r="F533" t="n">
        <v>2700</v>
      </c>
      <c r="G533" s="29" t="n">
        <v>45483</v>
      </c>
      <c r="H533" s="29" t="n">
        <v>45481</v>
      </c>
      <c r="I533" s="29" t="n">
        <v>45481</v>
      </c>
      <c r="J533" s="29" t="n">
        <v>45468</v>
      </c>
      <c r="K533" s="29" t="n"/>
      <c r="L533" t="inlineStr">
        <is>
          <t>Transferência Bancária ou Pix</t>
        </is>
      </c>
      <c r="M533" t="inlineStr">
        <is>
          <t>MAO DE OBRA FIXA/ TEMPORARIOS</t>
        </is>
      </c>
      <c r="N533" t="inlineStr">
        <is>
          <t>SALARIO PJ</t>
        </is>
      </c>
      <c r="O533" t="inlineStr">
        <is>
          <t>2024-28</t>
        </is>
      </c>
      <c r="P533" t="inlineStr">
        <is>
          <t>Documentação Aprovada</t>
        </is>
      </c>
      <c r="Q533" t="inlineStr">
        <is>
          <t>Aprovado Diretoria</t>
        </is>
      </c>
      <c r="R533" t="inlineStr">
        <is>
          <t>Aprovado Caixa</t>
        </is>
      </c>
      <c r="S533" t="inlineStr">
        <is>
          <t>Pago</t>
        </is>
      </c>
    </row>
    <row r="534">
      <c r="A534" t="n">
        <v>60872</v>
      </c>
      <c r="C534" t="n">
        <v>122</v>
      </c>
      <c r="D534" t="inlineStr">
        <is>
          <t>Arcos</t>
        </is>
      </c>
      <c r="E534" t="inlineStr">
        <is>
          <t>PJ 00222022 - AMANDA DE OLIVEIRA SANTOS</t>
        </is>
      </c>
      <c r="F534" t="n">
        <v>2700</v>
      </c>
      <c r="G534" s="29" t="n">
        <v>45483</v>
      </c>
      <c r="H534" s="29" t="n">
        <v>45481</v>
      </c>
      <c r="I534" s="29" t="n">
        <v>45481</v>
      </c>
      <c r="J534" s="29" t="n">
        <v>45468</v>
      </c>
      <c r="K534" s="29" t="n"/>
      <c r="L534" t="inlineStr">
        <is>
          <t>Transferência Bancária ou Pix</t>
        </is>
      </c>
      <c r="M534" t="inlineStr">
        <is>
          <t>MAO DE OBRA FIXA/ TEMPORARIOS</t>
        </is>
      </c>
      <c r="N534" t="inlineStr">
        <is>
          <t>SALARIO PJ</t>
        </is>
      </c>
      <c r="O534" t="inlineStr">
        <is>
          <t>2024-28</t>
        </is>
      </c>
      <c r="P534" t="inlineStr">
        <is>
          <t>Documentação Aprovada</t>
        </is>
      </c>
      <c r="Q534" t="inlineStr">
        <is>
          <t>Aprovado Diretoria</t>
        </is>
      </c>
      <c r="R534" t="inlineStr">
        <is>
          <t>Aprovado Caixa</t>
        </is>
      </c>
      <c r="S534" t="inlineStr">
        <is>
          <t>Pago</t>
        </is>
      </c>
    </row>
    <row r="535">
      <c r="A535" t="n">
        <v>60879</v>
      </c>
      <c r="C535" t="n">
        <v>122</v>
      </c>
      <c r="D535" t="inlineStr">
        <is>
          <t>Arcos</t>
        </is>
      </c>
      <c r="E535" t="inlineStr">
        <is>
          <t>PJ 00042021 - JOAO VICTOR MENDES SALUSTIANO</t>
        </is>
      </c>
      <c r="F535" t="n">
        <v>7200</v>
      </c>
      <c r="G535" s="29" t="n">
        <v>45483</v>
      </c>
      <c r="H535" s="29" t="n">
        <v>45481</v>
      </c>
      <c r="I535" s="29" t="n">
        <v>45481</v>
      </c>
      <c r="J535" s="29" t="n">
        <v>45468</v>
      </c>
      <c r="K535" s="29" t="n"/>
      <c r="L535" t="inlineStr">
        <is>
          <t>Transferência Bancária ou Pix</t>
        </is>
      </c>
      <c r="M535" t="inlineStr">
        <is>
          <t>MAO DE OBRA FIXA/ TEMPORARIOS</t>
        </is>
      </c>
      <c r="N535" t="inlineStr">
        <is>
          <t>SALARIO PJ</t>
        </is>
      </c>
      <c r="O535" t="inlineStr">
        <is>
          <t>2024-28</t>
        </is>
      </c>
      <c r="P535" t="inlineStr">
        <is>
          <t>Documentação Aprovada</t>
        </is>
      </c>
      <c r="Q535" t="inlineStr">
        <is>
          <t>Aprovado Diretoria</t>
        </is>
      </c>
      <c r="R535" t="inlineStr">
        <is>
          <t>Aprovado Caixa</t>
        </is>
      </c>
      <c r="S535" t="inlineStr">
        <is>
          <t>Pago</t>
        </is>
      </c>
    </row>
    <row r="536">
      <c r="A536" t="n">
        <v>60886</v>
      </c>
      <c r="C536" t="n">
        <v>122</v>
      </c>
      <c r="D536" t="inlineStr">
        <is>
          <t>Arcos</t>
        </is>
      </c>
      <c r="E536" t="inlineStr">
        <is>
          <t>PJ 00302023 - ANDRES LA ROSA</t>
        </is>
      </c>
      <c r="F536" t="n">
        <v>4200</v>
      </c>
      <c r="G536" s="29" t="n">
        <v>45483</v>
      </c>
      <c r="H536" s="29" t="n">
        <v>45481</v>
      </c>
      <c r="I536" s="29" t="n">
        <v>45481</v>
      </c>
      <c r="J536" s="29" t="n">
        <v>45468</v>
      </c>
      <c r="K536" s="29" t="n"/>
      <c r="L536" t="inlineStr">
        <is>
          <t>Transferência Bancária ou Pix</t>
        </is>
      </c>
      <c r="M536" t="inlineStr">
        <is>
          <t>MAO DE OBRA FIXA/ TEMPORARIOS</t>
        </is>
      </c>
      <c r="N536" t="inlineStr">
        <is>
          <t>SALARIO PJ</t>
        </is>
      </c>
      <c r="O536" t="inlineStr">
        <is>
          <t>2024-28</t>
        </is>
      </c>
      <c r="P536" t="inlineStr">
        <is>
          <t>Documentação Aprovada</t>
        </is>
      </c>
      <c r="Q536" t="inlineStr">
        <is>
          <t>Aprovado Diretoria</t>
        </is>
      </c>
      <c r="R536" t="inlineStr">
        <is>
          <t>Aprovado Caixa</t>
        </is>
      </c>
      <c r="S536" t="inlineStr">
        <is>
          <t>Pago</t>
        </is>
      </c>
    </row>
    <row r="537">
      <c r="A537" t="n">
        <v>60893</v>
      </c>
      <c r="C537" t="n">
        <v>122</v>
      </c>
      <c r="D537" t="inlineStr">
        <is>
          <t>Arcos</t>
        </is>
      </c>
      <c r="E537" t="inlineStr">
        <is>
          <t>PJ 00392023 - LUANY SANTOS DA SILVA</t>
        </is>
      </c>
      <c r="F537" t="n">
        <v>3500</v>
      </c>
      <c r="G537" s="29" t="n">
        <v>45483</v>
      </c>
      <c r="H537" s="29" t="n">
        <v>45481</v>
      </c>
      <c r="I537" s="29" t="n">
        <v>45481</v>
      </c>
      <c r="J537" s="29" t="n">
        <v>45468</v>
      </c>
      <c r="K537" s="29" t="n"/>
      <c r="L537" t="inlineStr">
        <is>
          <t>Transferência Bancária ou Pix</t>
        </is>
      </c>
      <c r="M537" t="inlineStr">
        <is>
          <t>MAO DE OBRA FIXA/ TEMPORARIOS</t>
        </is>
      </c>
      <c r="N537" t="inlineStr">
        <is>
          <t>SALARIO PJ</t>
        </is>
      </c>
      <c r="O537" t="inlineStr">
        <is>
          <t>2024-28</t>
        </is>
      </c>
      <c r="P537" t="inlineStr">
        <is>
          <t>Documentação Aprovada</t>
        </is>
      </c>
      <c r="Q537" t="inlineStr">
        <is>
          <t>Aprovado Diretoria</t>
        </is>
      </c>
      <c r="R537" t="inlineStr">
        <is>
          <t>Aprovado Caixa</t>
        </is>
      </c>
      <c r="S537" t="inlineStr">
        <is>
          <t>Pago</t>
        </is>
      </c>
    </row>
    <row r="538">
      <c r="A538" t="n">
        <v>60900</v>
      </c>
      <c r="C538" t="n">
        <v>122</v>
      </c>
      <c r="D538" t="inlineStr">
        <is>
          <t>Arcos</t>
        </is>
      </c>
      <c r="E538" t="inlineStr">
        <is>
          <t>PJ 00332023 - JOAO LUCAS ORLANDIM</t>
        </is>
      </c>
      <c r="F538" t="n">
        <v>3100</v>
      </c>
      <c r="G538" s="29" t="n">
        <v>45483</v>
      </c>
      <c r="H538" s="29" t="n">
        <v>45481</v>
      </c>
      <c r="I538" s="29" t="n">
        <v>45481</v>
      </c>
      <c r="J538" s="29" t="n">
        <v>45468</v>
      </c>
      <c r="K538" s="29" t="n"/>
      <c r="L538" t="inlineStr">
        <is>
          <t>Transferência Bancária ou Pix</t>
        </is>
      </c>
      <c r="M538" t="inlineStr">
        <is>
          <t>MAO DE OBRA FIXA/ TEMPORARIOS</t>
        </is>
      </c>
      <c r="N538" t="inlineStr">
        <is>
          <t>SALARIO PJ</t>
        </is>
      </c>
      <c r="O538" t="inlineStr">
        <is>
          <t>2024-28</t>
        </is>
      </c>
      <c r="P538" t="inlineStr">
        <is>
          <t>Documentação Aprovada</t>
        </is>
      </c>
      <c r="Q538" t="inlineStr">
        <is>
          <t>Aprovado Diretoria</t>
        </is>
      </c>
      <c r="R538" t="inlineStr">
        <is>
          <t>Aprovado Caixa</t>
        </is>
      </c>
      <c r="S538" t="inlineStr">
        <is>
          <t>Pago</t>
        </is>
      </c>
    </row>
    <row r="539">
      <c r="A539" t="n">
        <v>60907</v>
      </c>
      <c r="C539" t="n">
        <v>122</v>
      </c>
      <c r="D539" t="inlineStr">
        <is>
          <t>Arcos</t>
        </is>
      </c>
      <c r="E539" t="inlineStr">
        <is>
          <t>PJ 00472024 ALESSANDRA TELES DINIZ</t>
        </is>
      </c>
      <c r="F539" t="n">
        <v>6000</v>
      </c>
      <c r="G539" s="29" t="n">
        <v>45483</v>
      </c>
      <c r="H539" s="29" t="n">
        <v>45481</v>
      </c>
      <c r="I539" s="29" t="n">
        <v>45481</v>
      </c>
      <c r="J539" s="29" t="n">
        <v>45468</v>
      </c>
      <c r="K539" s="29" t="n"/>
      <c r="L539" t="inlineStr">
        <is>
          <t>Transferência Bancária ou Pix</t>
        </is>
      </c>
      <c r="M539" t="inlineStr">
        <is>
          <t>MAO DE OBRA FIXA/ TEMPORARIOS</t>
        </is>
      </c>
      <c r="N539" t="inlineStr">
        <is>
          <t>SALARIO PJ</t>
        </is>
      </c>
      <c r="O539" t="inlineStr">
        <is>
          <t>2024-28</t>
        </is>
      </c>
      <c r="P539" t="inlineStr">
        <is>
          <t>Documentação Aprovada</t>
        </is>
      </c>
      <c r="Q539" t="inlineStr">
        <is>
          <t>Aprovado Diretoria</t>
        </is>
      </c>
      <c r="R539" t="inlineStr">
        <is>
          <t>Aprovado Caixa</t>
        </is>
      </c>
      <c r="S539" t="inlineStr">
        <is>
          <t>Pago</t>
        </is>
      </c>
    </row>
    <row r="540">
      <c r="A540" t="n">
        <v>60914</v>
      </c>
      <c r="C540" t="n">
        <v>122</v>
      </c>
      <c r="D540" t="inlineStr">
        <is>
          <t>Arcos</t>
        </is>
      </c>
      <c r="E540" t="inlineStr">
        <is>
          <t>PJ 00312023 - BRUNO TORRES PEREIRA CARLOS</t>
        </is>
      </c>
      <c r="F540" t="n">
        <v>4800</v>
      </c>
      <c r="G540" s="29" t="n">
        <v>45483</v>
      </c>
      <c r="H540" s="29" t="n">
        <v>45481</v>
      </c>
      <c r="I540" s="29" t="n">
        <v>45481</v>
      </c>
      <c r="J540" s="29" t="n">
        <v>45468</v>
      </c>
      <c r="K540" s="29" t="n"/>
      <c r="L540" t="inlineStr">
        <is>
          <t>Transferência Bancária ou Pix</t>
        </is>
      </c>
      <c r="M540" t="inlineStr">
        <is>
          <t>MAO DE OBRA FIXA/ TEMPORARIOS</t>
        </is>
      </c>
      <c r="N540" t="inlineStr">
        <is>
          <t>SALARIO PJ</t>
        </is>
      </c>
      <c r="O540" t="inlineStr">
        <is>
          <t>2024-28</t>
        </is>
      </c>
      <c r="P540" t="inlineStr">
        <is>
          <t>Documentação Aprovada</t>
        </is>
      </c>
      <c r="Q540" t="inlineStr">
        <is>
          <t>Aprovado Diretoria</t>
        </is>
      </c>
      <c r="R540" t="inlineStr">
        <is>
          <t>Aprovado Caixa</t>
        </is>
      </c>
      <c r="S540" t="inlineStr">
        <is>
          <t>Pago</t>
        </is>
      </c>
    </row>
    <row r="541">
      <c r="A541" t="n">
        <v>60921</v>
      </c>
      <c r="C541" t="n">
        <v>122</v>
      </c>
      <c r="D541" t="inlineStr">
        <is>
          <t>Arcos</t>
        </is>
      </c>
      <c r="E541" t="inlineStr">
        <is>
          <t>PJ 00272022 - SAMANTA SOUZA DA SILVA</t>
        </is>
      </c>
      <c r="F541" t="n">
        <v>176.2</v>
      </c>
      <c r="G541" s="29" t="n">
        <v>45483</v>
      </c>
      <c r="H541" s="29" t="n">
        <v>45481</v>
      </c>
      <c r="I541" s="29" t="n">
        <v>45481</v>
      </c>
      <c r="J541" s="29" t="n">
        <v>45468</v>
      </c>
      <c r="K541" s="29" t="n"/>
      <c r="L541" t="inlineStr">
        <is>
          <t>Transferência Bancária ou Pix</t>
        </is>
      </c>
      <c r="M541" t="inlineStr">
        <is>
          <t>MAO DE OBRA FIXA/ TEMPORARIOS</t>
        </is>
      </c>
      <c r="N541" t="inlineStr">
        <is>
          <t>COMISSÕES E GORJETA</t>
        </is>
      </c>
      <c r="O541" t="inlineStr">
        <is>
          <t>2024-28</t>
        </is>
      </c>
      <c r="P541" t="inlineStr">
        <is>
          <t>Documentação Aprovada</t>
        </is>
      </c>
      <c r="Q541" t="inlineStr">
        <is>
          <t>Aprovado Diretoria</t>
        </is>
      </c>
      <c r="R541" t="inlineStr">
        <is>
          <t>Aprovado Caixa</t>
        </is>
      </c>
      <c r="S541" t="inlineStr">
        <is>
          <t>Pago</t>
        </is>
      </c>
    </row>
    <row r="542">
      <c r="A542" t="n">
        <v>60928</v>
      </c>
      <c r="C542" t="n">
        <v>122</v>
      </c>
      <c r="D542" t="inlineStr">
        <is>
          <t>Arcos</t>
        </is>
      </c>
      <c r="E542" t="inlineStr">
        <is>
          <t xml:space="preserve">PJ 00482024  BARBARA SARMENTO ABIB </t>
        </is>
      </c>
      <c r="F542" t="n">
        <v>2310</v>
      </c>
      <c r="G542" s="29" t="n">
        <v>45483</v>
      </c>
      <c r="H542" s="29" t="n">
        <v>45481</v>
      </c>
      <c r="I542" s="29" t="n">
        <v>45481</v>
      </c>
      <c r="J542" s="29" t="n">
        <v>45468</v>
      </c>
      <c r="K542" s="29" t="n"/>
      <c r="L542" t="inlineStr">
        <is>
          <t>Transferência Bancária ou Pix</t>
        </is>
      </c>
      <c r="M542" t="inlineStr">
        <is>
          <t>MAO DE OBRA FIXA/ TEMPORARIOS</t>
        </is>
      </c>
      <c r="N542" t="inlineStr">
        <is>
          <t>COMISSÕES E GORJETA</t>
        </is>
      </c>
      <c r="O542" t="inlineStr">
        <is>
          <t>2024-28</t>
        </is>
      </c>
      <c r="P542" t="inlineStr">
        <is>
          <t>Documentação Aprovada</t>
        </is>
      </c>
      <c r="Q542" t="inlineStr">
        <is>
          <t>Aprovado Diretoria</t>
        </is>
      </c>
      <c r="R542" t="inlineStr">
        <is>
          <t>Aprovado Caixa</t>
        </is>
      </c>
      <c r="S542" t="inlineStr">
        <is>
          <t>Pago</t>
        </is>
      </c>
    </row>
    <row r="543">
      <c r="A543" t="n">
        <v>60935</v>
      </c>
      <c r="C543" t="n">
        <v>122</v>
      </c>
      <c r="D543" t="inlineStr">
        <is>
          <t>Arcos</t>
        </is>
      </c>
      <c r="E543" t="inlineStr">
        <is>
          <t>PJ 00132021 - TELES DE ALMEIDA PINTO</t>
        </is>
      </c>
      <c r="F543" t="n">
        <v>1220</v>
      </c>
      <c r="G543" s="29" t="n">
        <v>45483</v>
      </c>
      <c r="H543" s="29" t="n">
        <v>45481</v>
      </c>
      <c r="I543" s="29" t="n">
        <v>45481</v>
      </c>
      <c r="J543" s="29" t="n">
        <v>45468</v>
      </c>
      <c r="K543" s="29" t="n"/>
      <c r="L543" t="inlineStr">
        <is>
          <t>Transferência Bancária ou Pix</t>
        </is>
      </c>
      <c r="M543" t="inlineStr">
        <is>
          <t>MAO DE OBRA FIXA/ TEMPORARIOS</t>
        </is>
      </c>
      <c r="N543" t="inlineStr">
        <is>
          <t>COMISSÕES E GORJETA</t>
        </is>
      </c>
      <c r="O543" t="inlineStr">
        <is>
          <t>2024-28</t>
        </is>
      </c>
      <c r="P543" t="inlineStr">
        <is>
          <t>Documentação Aprovada</t>
        </is>
      </c>
      <c r="Q543" t="inlineStr">
        <is>
          <t>Aprovado Diretoria</t>
        </is>
      </c>
      <c r="R543" t="inlineStr">
        <is>
          <t>Aprovado Caixa</t>
        </is>
      </c>
      <c r="S543" t="inlineStr">
        <is>
          <t>Pago</t>
        </is>
      </c>
    </row>
    <row r="544">
      <c r="A544" t="n">
        <v>60942</v>
      </c>
      <c r="C544" t="n">
        <v>122</v>
      </c>
      <c r="D544" t="inlineStr">
        <is>
          <t>Arcos</t>
        </is>
      </c>
      <c r="E544" t="inlineStr">
        <is>
          <t>PJ 00192022 - FELIPE FERREIRA FRANCA</t>
        </is>
      </c>
      <c r="F544" t="n">
        <v>2210</v>
      </c>
      <c r="G544" s="29" t="n">
        <v>45483</v>
      </c>
      <c r="H544" s="29" t="n">
        <v>45481</v>
      </c>
      <c r="I544" s="29" t="n">
        <v>45481</v>
      </c>
      <c r="J544" s="29" t="n">
        <v>45468</v>
      </c>
      <c r="K544" s="29" t="n"/>
      <c r="L544" t="inlineStr">
        <is>
          <t>Transferência Bancária ou Pix</t>
        </is>
      </c>
      <c r="M544" t="inlineStr">
        <is>
          <t>MAO DE OBRA FIXA/ TEMPORARIOS</t>
        </is>
      </c>
      <c r="N544" t="inlineStr">
        <is>
          <t>COMISSÕES E GORJETA</t>
        </is>
      </c>
      <c r="O544" t="inlineStr">
        <is>
          <t>2024-28</t>
        </is>
      </c>
      <c r="P544" t="inlineStr">
        <is>
          <t>Documentação Aprovada</t>
        </is>
      </c>
      <c r="Q544" t="inlineStr">
        <is>
          <t>Aprovado Diretoria</t>
        </is>
      </c>
      <c r="R544" t="inlineStr">
        <is>
          <t>Aprovado Caixa</t>
        </is>
      </c>
      <c r="S544" t="inlineStr">
        <is>
          <t>Pago</t>
        </is>
      </c>
    </row>
    <row r="545">
      <c r="A545" t="n">
        <v>60949</v>
      </c>
      <c r="C545" t="n">
        <v>122</v>
      </c>
      <c r="D545" t="inlineStr">
        <is>
          <t>Arcos</t>
        </is>
      </c>
      <c r="E545" t="inlineStr">
        <is>
          <t>PJ 00172021 - MATHEUS MONTEIRO ALMEIDA</t>
        </is>
      </c>
      <c r="F545" t="n">
        <v>2580</v>
      </c>
      <c r="G545" s="29" t="n">
        <v>45483</v>
      </c>
      <c r="H545" s="29" t="n">
        <v>45481</v>
      </c>
      <c r="I545" s="29" t="n">
        <v>45481</v>
      </c>
      <c r="J545" s="29" t="n">
        <v>45468</v>
      </c>
      <c r="K545" s="29" t="n"/>
      <c r="L545" t="inlineStr">
        <is>
          <t>Transferência Bancária ou Pix</t>
        </is>
      </c>
      <c r="M545" t="inlineStr">
        <is>
          <t>MAO DE OBRA FIXA/ TEMPORARIOS</t>
        </is>
      </c>
      <c r="N545" t="inlineStr">
        <is>
          <t>COMISSÕES E GORJETA</t>
        </is>
      </c>
      <c r="O545" t="inlineStr">
        <is>
          <t>2024-28</t>
        </is>
      </c>
      <c r="P545" t="inlineStr">
        <is>
          <t>Documentação Aprovada</t>
        </is>
      </c>
      <c r="Q545" t="inlineStr">
        <is>
          <t>Aprovado Diretoria</t>
        </is>
      </c>
      <c r="R545" t="inlineStr">
        <is>
          <t>Aprovado Caixa</t>
        </is>
      </c>
      <c r="S545" t="inlineStr">
        <is>
          <t>Pago</t>
        </is>
      </c>
    </row>
    <row r="546">
      <c r="A546" t="n">
        <v>60956</v>
      </c>
      <c r="C546" t="n">
        <v>122</v>
      </c>
      <c r="D546" t="inlineStr">
        <is>
          <t>Arcos</t>
        </is>
      </c>
      <c r="E546" t="inlineStr">
        <is>
          <t>PJ 00402023 - JULIE DE PAULA SILVA</t>
        </is>
      </c>
      <c r="F546" t="n">
        <v>2580</v>
      </c>
      <c r="G546" s="29" t="n">
        <v>45483</v>
      </c>
      <c r="H546" s="29" t="n">
        <v>45481</v>
      </c>
      <c r="I546" s="29" t="n">
        <v>45481</v>
      </c>
      <c r="J546" s="29" t="n">
        <v>45468</v>
      </c>
      <c r="K546" s="29" t="n"/>
      <c r="L546" t="inlineStr">
        <is>
          <t>Transferência Bancária ou Pix</t>
        </is>
      </c>
      <c r="M546" t="inlineStr">
        <is>
          <t>MAO DE OBRA FIXA/ TEMPORARIOS</t>
        </is>
      </c>
      <c r="N546" t="inlineStr">
        <is>
          <t>COMISSÕES E GORJETA</t>
        </is>
      </c>
      <c r="O546" t="inlineStr">
        <is>
          <t>2024-28</t>
        </is>
      </c>
      <c r="P546" t="inlineStr">
        <is>
          <t>Documentação Aprovada</t>
        </is>
      </c>
      <c r="Q546" t="inlineStr">
        <is>
          <t>Aprovado Diretoria</t>
        </is>
      </c>
      <c r="R546" t="inlineStr">
        <is>
          <t>Aprovado Caixa</t>
        </is>
      </c>
      <c r="S546" t="inlineStr">
        <is>
          <t>Pago</t>
        </is>
      </c>
    </row>
    <row r="547">
      <c r="A547" t="n">
        <v>60963</v>
      </c>
      <c r="C547" t="n">
        <v>122</v>
      </c>
      <c r="D547" t="inlineStr">
        <is>
          <t>Arcos</t>
        </is>
      </c>
      <c r="E547" t="inlineStr">
        <is>
          <t>PJ 00232022 - LUNA FIORELLA PINTO SILVA</t>
        </is>
      </c>
      <c r="F547" t="n">
        <v>1170</v>
      </c>
      <c r="G547" s="29" t="n">
        <v>45483</v>
      </c>
      <c r="H547" s="29" t="n">
        <v>45481</v>
      </c>
      <c r="I547" s="29" t="n">
        <v>45481</v>
      </c>
      <c r="J547" s="29" t="n">
        <v>45468</v>
      </c>
      <c r="K547" s="29" t="n"/>
      <c r="L547" t="inlineStr">
        <is>
          <t>Transferência Bancária ou Pix</t>
        </is>
      </c>
      <c r="M547" t="inlineStr">
        <is>
          <t>MAO DE OBRA FIXA/ TEMPORARIOS</t>
        </is>
      </c>
      <c r="N547" t="inlineStr">
        <is>
          <t>COMISSÕES E GORJETA</t>
        </is>
      </c>
      <c r="O547" t="inlineStr">
        <is>
          <t>2024-28</t>
        </is>
      </c>
      <c r="P547" t="inlineStr">
        <is>
          <t>Documentação Aprovada</t>
        </is>
      </c>
      <c r="Q547" t="inlineStr">
        <is>
          <t>Aprovado Diretoria</t>
        </is>
      </c>
      <c r="R547" t="inlineStr">
        <is>
          <t>Aprovado Caixa</t>
        </is>
      </c>
      <c r="S547" t="inlineStr">
        <is>
          <t>Pago</t>
        </is>
      </c>
    </row>
    <row r="548">
      <c r="A548" t="n">
        <v>60970</v>
      </c>
      <c r="C548" t="n">
        <v>122</v>
      </c>
      <c r="D548" t="inlineStr">
        <is>
          <t>Arcos</t>
        </is>
      </c>
      <c r="E548" t="inlineStr">
        <is>
          <t>PJ 00222022 - AMANDA DE OLIVEIRA SANTOS</t>
        </is>
      </c>
      <c r="F548" t="n">
        <v>2240</v>
      </c>
      <c r="G548" s="29" t="n">
        <v>45483</v>
      </c>
      <c r="H548" s="29" t="n">
        <v>45481</v>
      </c>
      <c r="I548" s="29" t="n">
        <v>45481</v>
      </c>
      <c r="J548" s="29" t="n">
        <v>45468</v>
      </c>
      <c r="K548" s="29" t="n"/>
      <c r="L548" t="inlineStr">
        <is>
          <t>Transferência Bancária ou Pix</t>
        </is>
      </c>
      <c r="M548" t="inlineStr">
        <is>
          <t>MAO DE OBRA FIXA/ TEMPORARIOS</t>
        </is>
      </c>
      <c r="N548" t="inlineStr">
        <is>
          <t>COMISSÕES E GORJETA</t>
        </is>
      </c>
      <c r="O548" t="inlineStr">
        <is>
          <t>2024-28</t>
        </is>
      </c>
      <c r="P548" t="inlineStr">
        <is>
          <t>Documentação Aprovada</t>
        </is>
      </c>
      <c r="Q548" t="inlineStr">
        <is>
          <t>Aprovado Diretoria</t>
        </is>
      </c>
      <c r="R548" t="inlineStr">
        <is>
          <t>Aprovado Caixa</t>
        </is>
      </c>
      <c r="S548" t="inlineStr">
        <is>
          <t>Pago</t>
        </is>
      </c>
    </row>
    <row r="549">
      <c r="A549" t="n">
        <v>60977</v>
      </c>
      <c r="C549" t="n">
        <v>122</v>
      </c>
      <c r="D549" t="inlineStr">
        <is>
          <t>Arcos</t>
        </is>
      </c>
      <c r="E549" t="inlineStr">
        <is>
          <t>PJ 00302023 - ANDRES LA ROSA</t>
        </is>
      </c>
      <c r="F549" t="n">
        <v>2580</v>
      </c>
      <c r="G549" s="29" t="n">
        <v>45483</v>
      </c>
      <c r="H549" s="29" t="n">
        <v>45481</v>
      </c>
      <c r="I549" s="29" t="n">
        <v>45481</v>
      </c>
      <c r="J549" s="29" t="n">
        <v>45468</v>
      </c>
      <c r="K549" s="29" t="n"/>
      <c r="L549" t="inlineStr">
        <is>
          <t>Transferência Bancária ou Pix</t>
        </is>
      </c>
      <c r="M549" t="inlineStr">
        <is>
          <t>MAO DE OBRA FIXA/ TEMPORARIOS</t>
        </is>
      </c>
      <c r="N549" t="inlineStr">
        <is>
          <t>COMISSÕES E GORJETA</t>
        </is>
      </c>
      <c r="O549" t="inlineStr">
        <is>
          <t>2024-28</t>
        </is>
      </c>
      <c r="P549" t="inlineStr">
        <is>
          <t>Documentação Aprovada</t>
        </is>
      </c>
      <c r="Q549" t="inlineStr">
        <is>
          <t>Aprovado Diretoria</t>
        </is>
      </c>
      <c r="R549" t="inlineStr">
        <is>
          <t>Aprovado Caixa</t>
        </is>
      </c>
      <c r="S549" t="inlineStr">
        <is>
          <t>Pago</t>
        </is>
      </c>
    </row>
    <row r="550">
      <c r="A550" t="n">
        <v>60984</v>
      </c>
      <c r="C550" t="n">
        <v>122</v>
      </c>
      <c r="D550" t="inlineStr">
        <is>
          <t>Arcos</t>
        </is>
      </c>
      <c r="E550" t="inlineStr">
        <is>
          <t>PJ 00332023 - JOAO LUCAS ORLANDIM</t>
        </is>
      </c>
      <c r="F550" t="n">
        <v>2240</v>
      </c>
      <c r="G550" s="29" t="n">
        <v>45483</v>
      </c>
      <c r="H550" s="29" t="n">
        <v>45481</v>
      </c>
      <c r="I550" s="29" t="n">
        <v>45481</v>
      </c>
      <c r="J550" s="29" t="n">
        <v>45468</v>
      </c>
      <c r="K550" s="29" t="n"/>
      <c r="L550" t="inlineStr">
        <is>
          <t>Transferência Bancária ou Pix</t>
        </is>
      </c>
      <c r="M550" t="inlineStr">
        <is>
          <t>MAO DE OBRA FIXA/ TEMPORARIOS</t>
        </is>
      </c>
      <c r="N550" t="inlineStr">
        <is>
          <t>COMISSÕES E GORJETA</t>
        </is>
      </c>
      <c r="O550" t="inlineStr">
        <is>
          <t>2024-28</t>
        </is>
      </c>
      <c r="P550" t="inlineStr">
        <is>
          <t>Documentação Aprovada</t>
        </is>
      </c>
      <c r="Q550" t="inlineStr">
        <is>
          <t>Aprovado Diretoria</t>
        </is>
      </c>
      <c r="R550" t="inlineStr">
        <is>
          <t>Aprovado Caixa</t>
        </is>
      </c>
      <c r="S550" t="inlineStr">
        <is>
          <t>Pago</t>
        </is>
      </c>
    </row>
    <row r="551">
      <c r="A551" t="n">
        <v>60991</v>
      </c>
      <c r="C551" t="n">
        <v>122</v>
      </c>
      <c r="D551" t="inlineStr">
        <is>
          <t>Arcos</t>
        </is>
      </c>
      <c r="E551" t="inlineStr">
        <is>
          <t>PJ 00472024 ALESSANDRA TELES DINIZ</t>
        </is>
      </c>
      <c r="F551" t="n">
        <v>2450</v>
      </c>
      <c r="G551" s="29" t="n">
        <v>45483</v>
      </c>
      <c r="H551" s="29" t="n">
        <v>45481</v>
      </c>
      <c r="I551" s="29" t="n">
        <v>45481</v>
      </c>
      <c r="J551" s="29" t="n">
        <v>45468</v>
      </c>
      <c r="K551" s="29" t="n"/>
      <c r="L551" t="inlineStr">
        <is>
          <t>Transferência Bancária ou Pix</t>
        </is>
      </c>
      <c r="M551" t="inlineStr">
        <is>
          <t>MAO DE OBRA FIXA/ TEMPORARIOS</t>
        </is>
      </c>
      <c r="N551" t="inlineStr">
        <is>
          <t>COMISSÕES E GORJETA</t>
        </is>
      </c>
      <c r="O551" t="inlineStr">
        <is>
          <t>2024-28</t>
        </is>
      </c>
      <c r="P551" t="inlineStr">
        <is>
          <t>Documentação Aprovada</t>
        </is>
      </c>
      <c r="Q551" t="inlineStr">
        <is>
          <t>Aprovado Diretoria</t>
        </is>
      </c>
      <c r="R551" t="inlineStr">
        <is>
          <t>Aprovado Caixa</t>
        </is>
      </c>
      <c r="S551" t="inlineStr">
        <is>
          <t>Pago</t>
        </is>
      </c>
    </row>
    <row r="552">
      <c r="A552" t="n">
        <v>60998</v>
      </c>
      <c r="C552" t="n">
        <v>122</v>
      </c>
      <c r="D552" t="inlineStr">
        <is>
          <t>Arcos</t>
        </is>
      </c>
      <c r="E552" t="inlineStr">
        <is>
          <t>PJ 00312023 - BRUNO TORRES PEREIRA CARLOS</t>
        </is>
      </c>
      <c r="F552" t="n">
        <v>2450</v>
      </c>
      <c r="G552" s="29" t="n">
        <v>45483</v>
      </c>
      <c r="H552" s="29" t="n">
        <v>45481</v>
      </c>
      <c r="I552" s="29" t="n">
        <v>45481</v>
      </c>
      <c r="J552" s="29" t="n">
        <v>45468</v>
      </c>
      <c r="K552" s="29" t="n"/>
      <c r="L552" t="inlineStr">
        <is>
          <t>Transferência Bancária ou Pix</t>
        </is>
      </c>
      <c r="M552" t="inlineStr">
        <is>
          <t>MAO DE OBRA FIXA/ TEMPORARIOS</t>
        </is>
      </c>
      <c r="N552" t="inlineStr">
        <is>
          <t>COMISSÕES E GORJETA</t>
        </is>
      </c>
      <c r="O552" t="inlineStr">
        <is>
          <t>2024-28</t>
        </is>
      </c>
      <c r="P552" t="inlineStr">
        <is>
          <t>Documentação Aprovada</t>
        </is>
      </c>
      <c r="Q552" t="inlineStr">
        <is>
          <t>Aprovado Diretoria</t>
        </is>
      </c>
      <c r="R552" t="inlineStr">
        <is>
          <t>Aprovado Caixa</t>
        </is>
      </c>
      <c r="S552" t="inlineStr">
        <is>
          <t>Pago</t>
        </is>
      </c>
    </row>
    <row r="553">
      <c r="A553" t="n">
        <v>61220</v>
      </c>
      <c r="C553" t="n">
        <v>122</v>
      </c>
      <c r="D553" t="inlineStr">
        <is>
          <t>Arcos</t>
        </is>
      </c>
      <c r="E553" t="inlineStr">
        <is>
          <t>T F CIUFF HORTIFRUTI LTDA</t>
        </is>
      </c>
      <c r="F553" t="n">
        <v>1234.35</v>
      </c>
      <c r="G553" s="29" t="n">
        <v>45481</v>
      </c>
      <c r="H553" s="29" t="n">
        <v>45481</v>
      </c>
      <c r="I553" s="29" t="n">
        <v>45481</v>
      </c>
      <c r="J553" s="29" t="n">
        <v>45464</v>
      </c>
      <c r="K553" s="29" t="n">
        <v>45469</v>
      </c>
      <c r="L553" t="inlineStr">
        <is>
          <t>Boleto Bancário</t>
        </is>
      </c>
      <c r="O553" t="inlineStr">
        <is>
          <t>2024-28</t>
        </is>
      </c>
      <c r="P553" t="inlineStr">
        <is>
          <t>Documentação Aprovada</t>
        </is>
      </c>
      <c r="Q553" t="inlineStr">
        <is>
          <t>Aprovado Diretoria</t>
        </is>
      </c>
      <c r="R553" t="inlineStr">
        <is>
          <t>Aprovado Caixa</t>
        </is>
      </c>
      <c r="S553" t="inlineStr">
        <is>
          <t>Pago</t>
        </is>
      </c>
    </row>
    <row r="554">
      <c r="A554" t="n">
        <v>58718</v>
      </c>
      <c r="C554" t="n">
        <v>122</v>
      </c>
      <c r="D554" t="inlineStr">
        <is>
          <t>Arcos</t>
        </is>
      </c>
      <c r="E554" t="inlineStr">
        <is>
          <t>ISS</t>
        </is>
      </c>
      <c r="F554" t="n">
        <v>13624.56</v>
      </c>
      <c r="G554" s="29" t="n">
        <v>45483</v>
      </c>
      <c r="H554" s="29" t="n">
        <v>45481</v>
      </c>
      <c r="I554" s="29" t="n">
        <v>45481</v>
      </c>
      <c r="J554" s="29" t="n">
        <v>45473</v>
      </c>
      <c r="K554" s="29" t="n"/>
      <c r="L554" t="inlineStr">
        <is>
          <t>Boleto Bancário</t>
        </is>
      </c>
      <c r="M554" t="inlineStr">
        <is>
          <t>IMPOSTOS SOBRE VENDA</t>
        </is>
      </c>
      <c r="N554" t="inlineStr">
        <is>
          <t>ISS</t>
        </is>
      </c>
      <c r="O554" t="inlineStr">
        <is>
          <t>2024-28</t>
        </is>
      </c>
      <c r="P554" t="inlineStr">
        <is>
          <t>Documentação Aprovada</t>
        </is>
      </c>
      <c r="Q554" t="inlineStr">
        <is>
          <t>Aprovado Diretoria</t>
        </is>
      </c>
      <c r="R554" t="inlineStr">
        <is>
          <t>Aprovado Caixa</t>
        </is>
      </c>
      <c r="S554" t="inlineStr">
        <is>
          <t>Pago</t>
        </is>
      </c>
    </row>
    <row r="555">
      <c r="A555" t="n">
        <v>58725</v>
      </c>
      <c r="C555" t="n">
        <v>122</v>
      </c>
      <c r="D555" t="inlineStr">
        <is>
          <t>Arcos</t>
        </is>
      </c>
      <c r="E555" t="inlineStr">
        <is>
          <t>ISS</t>
        </is>
      </c>
      <c r="F555" t="n">
        <v>202.96</v>
      </c>
      <c r="G555" s="29" t="n">
        <v>45483</v>
      </c>
      <c r="H555" s="29" t="n">
        <v>45481</v>
      </c>
      <c r="I555" s="29" t="n">
        <v>45481</v>
      </c>
      <c r="J555" s="29" t="n">
        <v>45473</v>
      </c>
      <c r="K555" s="29" t="n"/>
      <c r="L555" t="inlineStr">
        <is>
          <t>Boleto Bancário</t>
        </is>
      </c>
      <c r="M555" t="inlineStr">
        <is>
          <t>IMPOSTOS SOBRE VENDA</t>
        </is>
      </c>
      <c r="N555" t="inlineStr">
        <is>
          <t>ISS</t>
        </is>
      </c>
      <c r="O555" t="inlineStr">
        <is>
          <t>2024-28</t>
        </is>
      </c>
      <c r="P555" t="inlineStr">
        <is>
          <t>Documentação Aprovada</t>
        </is>
      </c>
      <c r="Q555" t="inlineStr">
        <is>
          <t>Aprovado Diretoria</t>
        </is>
      </c>
      <c r="R555" t="inlineStr">
        <is>
          <t>Aprovado Caixa</t>
        </is>
      </c>
      <c r="S555" t="inlineStr">
        <is>
          <t>Pago</t>
        </is>
      </c>
    </row>
    <row r="556">
      <c r="A556" t="n">
        <v>58817</v>
      </c>
      <c r="C556" t="n">
        <v>122</v>
      </c>
      <c r="D556" t="inlineStr">
        <is>
          <t>Arcos</t>
        </is>
      </c>
      <c r="E556" t="inlineStr">
        <is>
          <t>MICHELLY ROSSI COUTO</t>
        </is>
      </c>
      <c r="F556" t="n">
        <v>5000</v>
      </c>
      <c r="G556" s="29" t="n">
        <v>45483</v>
      </c>
      <c r="H556" s="29" t="n">
        <v>45481</v>
      </c>
      <c r="I556" s="29" t="n">
        <v>45481</v>
      </c>
      <c r="J556" s="29" t="n">
        <v>45463</v>
      </c>
      <c r="K556" s="29" t="n"/>
      <c r="L556" t="inlineStr">
        <is>
          <t>Transferência Bancária ou Pix</t>
        </is>
      </c>
      <c r="M556" t="inlineStr">
        <is>
          <t>SERVICOS DE TERCEIROS</t>
        </is>
      </c>
      <c r="N556" t="inlineStr">
        <is>
          <t>ASSESSORIA GERAL</t>
        </is>
      </c>
      <c r="O556" t="inlineStr">
        <is>
          <t>2024-28</t>
        </is>
      </c>
      <c r="P556" t="inlineStr">
        <is>
          <t>Documentação Aprovada</t>
        </is>
      </c>
      <c r="Q556" t="inlineStr">
        <is>
          <t>Aprovado Diretoria</t>
        </is>
      </c>
      <c r="R556" t="inlineStr">
        <is>
          <t>Aprovado Caixa</t>
        </is>
      </c>
      <c r="S556" t="inlineStr">
        <is>
          <t>Pago</t>
        </is>
      </c>
    </row>
    <row r="557">
      <c r="A557" t="n">
        <v>58897</v>
      </c>
      <c r="C557" t="n">
        <v>122</v>
      </c>
      <c r="D557" t="inlineStr">
        <is>
          <t>Arcos</t>
        </is>
      </c>
      <c r="E557" t="inlineStr">
        <is>
          <t>ROSANA APARECIDA ALVES DE PAULA</t>
        </is>
      </c>
      <c r="F557" t="n">
        <v>303.24</v>
      </c>
      <c r="G557" s="29" t="n">
        <v>45482</v>
      </c>
      <c r="H557" s="29" t="n">
        <v>45481</v>
      </c>
      <c r="I557" s="29" t="n">
        <v>45481</v>
      </c>
      <c r="J557" s="29" t="n">
        <v>45454</v>
      </c>
      <c r="K557" s="29" t="n">
        <v>45457</v>
      </c>
      <c r="L557" t="inlineStr">
        <is>
          <t>Boleto Bancário</t>
        </is>
      </c>
      <c r="O557" t="inlineStr">
        <is>
          <t>2024-28</t>
        </is>
      </c>
      <c r="P557" t="inlineStr">
        <is>
          <t>Documentação Aprovada</t>
        </is>
      </c>
      <c r="Q557" t="inlineStr">
        <is>
          <t>Aprovado Diretoria</t>
        </is>
      </c>
      <c r="R557" t="inlineStr">
        <is>
          <t>Aprovado Caixa</t>
        </is>
      </c>
      <c r="S557" t="inlineStr">
        <is>
          <t>Pago</t>
        </is>
      </c>
    </row>
    <row r="558">
      <c r="A558" t="n">
        <v>58907</v>
      </c>
      <c r="C558" t="n">
        <v>122</v>
      </c>
      <c r="D558" t="inlineStr">
        <is>
          <t>Arcos</t>
        </is>
      </c>
      <c r="E558" t="inlineStr">
        <is>
          <t>ZAHIL IMPORTADORA LTDA</t>
        </is>
      </c>
      <c r="F558" t="n">
        <v>621.73</v>
      </c>
      <c r="G558" s="29" t="n">
        <v>45483</v>
      </c>
      <c r="H558" s="29" t="n">
        <v>45481</v>
      </c>
      <c r="I558" s="29" t="n">
        <v>45481</v>
      </c>
      <c r="J558" s="29" t="n">
        <v>45453</v>
      </c>
      <c r="K558" s="29" t="n">
        <v>45457</v>
      </c>
      <c r="L558" t="inlineStr">
        <is>
          <t>Boleto Bancário</t>
        </is>
      </c>
      <c r="O558" t="inlineStr">
        <is>
          <t>2024-28</t>
        </is>
      </c>
      <c r="P558" t="inlineStr">
        <is>
          <t>Documentação Aprovada</t>
        </is>
      </c>
      <c r="Q558" t="inlineStr">
        <is>
          <t>Aprovado Diretoria</t>
        </is>
      </c>
      <c r="R558" t="inlineStr">
        <is>
          <t>Aprovado Caixa</t>
        </is>
      </c>
      <c r="S558" t="inlineStr">
        <is>
          <t>Pago</t>
        </is>
      </c>
    </row>
    <row r="559">
      <c r="A559" t="n">
        <v>63175</v>
      </c>
      <c r="C559" t="n">
        <v>122</v>
      </c>
      <c r="D559" t="inlineStr">
        <is>
          <t>Arcos</t>
        </is>
      </c>
      <c r="E559" t="inlineStr">
        <is>
          <t>LALAMOVE TECNOLOGIA (BRASIL) LTDA</t>
        </is>
      </c>
      <c r="F559" t="n">
        <v>15.07</v>
      </c>
      <c r="G559" s="29" t="n">
        <v>45477</v>
      </c>
      <c r="H559" s="29" t="n">
        <v>45481</v>
      </c>
      <c r="I559" s="29" t="n">
        <v>45481</v>
      </c>
      <c r="J559" s="29" t="n">
        <v>45473</v>
      </c>
      <c r="K559" s="29" t="n">
        <v>45477</v>
      </c>
      <c r="L559" t="inlineStr">
        <is>
          <t>Transferência Bancária ou Pix</t>
        </is>
      </c>
      <c r="M559" t="inlineStr">
        <is>
          <t>DESPESAS GERAIS</t>
        </is>
      </c>
      <c r="N559" t="inlineStr">
        <is>
          <t>FRETES E CARRETOS</t>
        </is>
      </c>
      <c r="O559" t="inlineStr">
        <is>
          <t>2024-27</t>
        </is>
      </c>
      <c r="P559" t="inlineStr">
        <is>
          <t>Documentação Aprovada</t>
        </is>
      </c>
      <c r="Q559" t="inlineStr">
        <is>
          <t>Aprovado Diretoria</t>
        </is>
      </c>
      <c r="R559" t="inlineStr">
        <is>
          <t>Aprovado Caixa</t>
        </is>
      </c>
      <c r="S559" t="inlineStr">
        <is>
          <t>Pago</t>
        </is>
      </c>
    </row>
    <row r="560">
      <c r="A560" t="n">
        <v>63177</v>
      </c>
      <c r="C560" t="n">
        <v>122</v>
      </c>
      <c r="D560" t="inlineStr">
        <is>
          <t>Arcos</t>
        </is>
      </c>
      <c r="E560" t="inlineStr">
        <is>
          <t>LALAMOVE TECNOLOGIA (BRASIL) LTDA</t>
        </is>
      </c>
      <c r="F560" t="n">
        <v>155.35</v>
      </c>
      <c r="G560" s="29" t="n">
        <v>45477</v>
      </c>
      <c r="H560" s="29" t="n">
        <v>45481</v>
      </c>
      <c r="I560" s="29" t="n">
        <v>45481</v>
      </c>
      <c r="J560" s="29" t="n">
        <v>45473</v>
      </c>
      <c r="K560" s="29" t="n">
        <v>45477</v>
      </c>
      <c r="L560" t="inlineStr">
        <is>
          <t>Transferência Bancária ou Pix</t>
        </is>
      </c>
      <c r="M560" t="inlineStr">
        <is>
          <t>DESPESAS GERAIS</t>
        </is>
      </c>
      <c r="N560" t="inlineStr">
        <is>
          <t>FRETES E CARRETOS</t>
        </is>
      </c>
      <c r="O560" t="inlineStr">
        <is>
          <t>2024-27</t>
        </is>
      </c>
      <c r="P560" t="inlineStr">
        <is>
          <t>Documentação Aprovada</t>
        </is>
      </c>
      <c r="Q560" t="inlineStr">
        <is>
          <t>Aprovado Diretoria</t>
        </is>
      </c>
      <c r="R560" t="inlineStr">
        <is>
          <t>Aprovado Caixa</t>
        </is>
      </c>
      <c r="S560" t="inlineStr">
        <is>
          <t>Pago</t>
        </is>
      </c>
    </row>
    <row r="561">
      <c r="A561" t="n">
        <v>63178</v>
      </c>
      <c r="C561" t="n">
        <v>122</v>
      </c>
      <c r="D561" t="inlineStr">
        <is>
          <t>Arcos</t>
        </is>
      </c>
      <c r="E561" t="inlineStr">
        <is>
          <t>LALAMOVE TECNOLOGIA (BRASIL) LTDA</t>
        </is>
      </c>
      <c r="F561" t="n">
        <v>19.97</v>
      </c>
      <c r="G561" s="29" t="n">
        <v>45477</v>
      </c>
      <c r="H561" s="29" t="n">
        <v>45481</v>
      </c>
      <c r="I561" s="29" t="n">
        <v>45481</v>
      </c>
      <c r="J561" s="29" t="n">
        <v>45473</v>
      </c>
      <c r="K561" s="29" t="n">
        <v>45477</v>
      </c>
      <c r="L561" t="inlineStr">
        <is>
          <t>Transferência Bancária ou Pix</t>
        </is>
      </c>
      <c r="M561" t="inlineStr">
        <is>
          <t>DESPESAS GERAIS</t>
        </is>
      </c>
      <c r="N561" t="inlineStr">
        <is>
          <t>FRETES E CARRETOS</t>
        </is>
      </c>
      <c r="O561" t="inlineStr">
        <is>
          <t>2024-27</t>
        </is>
      </c>
      <c r="P561" t="inlineStr">
        <is>
          <t>Documentação Aprovada</t>
        </is>
      </c>
      <c r="Q561" t="inlineStr">
        <is>
          <t>Aprovado Diretoria</t>
        </is>
      </c>
      <c r="R561" t="inlineStr">
        <is>
          <t>Aprovado Caixa</t>
        </is>
      </c>
      <c r="S561" t="inlineStr">
        <is>
          <t>Pago</t>
        </is>
      </c>
    </row>
    <row r="562">
      <c r="A562" t="n">
        <v>64067</v>
      </c>
      <c r="C562" t="n">
        <v>122</v>
      </c>
      <c r="D562" t="inlineStr">
        <is>
          <t>Arcos</t>
        </is>
      </c>
      <c r="E562" t="inlineStr">
        <is>
          <t>BANCO DO BRASIL SA</t>
        </is>
      </c>
      <c r="F562" t="n">
        <v>267.5</v>
      </c>
      <c r="G562" s="29" t="n">
        <v>45481</v>
      </c>
      <c r="H562" s="29" t="n"/>
      <c r="I562" s="29" t="n">
        <v>45481</v>
      </c>
      <c r="J562" s="29" t="n">
        <v>45481</v>
      </c>
      <c r="K562" s="29" t="n">
        <v>45483</v>
      </c>
      <c r="L562" t="inlineStr">
        <is>
          <t>Encontro de Contas</t>
        </is>
      </c>
      <c r="M562" t="inlineStr">
        <is>
          <t>DESPESAS BANCARIAS</t>
        </is>
      </c>
      <c r="N562" t="inlineStr">
        <is>
          <t>TARIFAS BANCARIAS</t>
        </is>
      </c>
      <c r="O562" t="inlineStr">
        <is>
          <t>2024-28</t>
        </is>
      </c>
      <c r="S562" t="inlineStr">
        <is>
          <t>Pago</t>
        </is>
      </c>
    </row>
    <row r="563">
      <c r="A563" t="n">
        <v>61789</v>
      </c>
      <c r="C563" t="n">
        <v>122</v>
      </c>
      <c r="D563" t="inlineStr">
        <is>
          <t>Arcos</t>
        </is>
      </c>
      <c r="E563" t="inlineStr">
        <is>
          <t>BB DISTRIBUIDORA DE CARNES LTDA</t>
        </is>
      </c>
      <c r="F563" t="n">
        <v>6296.99</v>
      </c>
      <c r="G563" s="29" t="n">
        <v>45481</v>
      </c>
      <c r="H563" s="29" t="n">
        <v>45481</v>
      </c>
      <c r="I563" s="29" t="n">
        <v>45481</v>
      </c>
      <c r="J563" s="29" t="n">
        <v>45467</v>
      </c>
      <c r="K563" s="29" t="n">
        <v>45471</v>
      </c>
      <c r="L563" t="inlineStr">
        <is>
          <t>Boleto Bancário</t>
        </is>
      </c>
      <c r="O563" t="inlineStr">
        <is>
          <t>2024-28</t>
        </is>
      </c>
      <c r="P563" t="inlineStr">
        <is>
          <t>Documentação Aprovada</t>
        </is>
      </c>
      <c r="Q563" t="inlineStr">
        <is>
          <t>Aprovado Diretoria</t>
        </is>
      </c>
      <c r="R563" t="inlineStr">
        <is>
          <t>Aprovado Caixa</t>
        </is>
      </c>
      <c r="S563" t="inlineStr">
        <is>
          <t>Pago</t>
        </is>
      </c>
    </row>
    <row r="564">
      <c r="A564" t="n">
        <v>61792</v>
      </c>
      <c r="C564" t="n">
        <v>122</v>
      </c>
      <c r="D564" t="inlineStr">
        <is>
          <t>Arcos</t>
        </is>
      </c>
      <c r="E564" t="inlineStr">
        <is>
          <t>WIDE STOCK COMERCIO E REPRESENTACAO LTDA</t>
        </is>
      </c>
      <c r="F564" t="n">
        <v>288</v>
      </c>
      <c r="G564" s="29" t="n">
        <v>45481</v>
      </c>
      <c r="H564" s="29" t="n">
        <v>45481</v>
      </c>
      <c r="I564" s="29" t="n">
        <v>45481</v>
      </c>
      <c r="J564" s="29" t="n">
        <v>45467</v>
      </c>
      <c r="K564" s="29" t="n">
        <v>45471</v>
      </c>
      <c r="L564" t="inlineStr">
        <is>
          <t>Boleto Bancário</t>
        </is>
      </c>
      <c r="O564" t="inlineStr">
        <is>
          <t>2024-28</t>
        </is>
      </c>
      <c r="P564" t="inlineStr">
        <is>
          <t>Documentação Aprovada</t>
        </is>
      </c>
      <c r="Q564" t="inlineStr">
        <is>
          <t>Aprovado Diretoria</t>
        </is>
      </c>
      <c r="R564" t="inlineStr">
        <is>
          <t>Aprovado Caixa</t>
        </is>
      </c>
      <c r="S564" t="inlineStr">
        <is>
          <t>Pago</t>
        </is>
      </c>
    </row>
    <row r="565">
      <c r="A565" t="n">
        <v>61794</v>
      </c>
      <c r="C565" t="n">
        <v>122</v>
      </c>
      <c r="D565" t="inlineStr">
        <is>
          <t>Arcos</t>
        </is>
      </c>
      <c r="E565" t="inlineStr">
        <is>
          <t>NOVA COMERCIAL DO PEIXE EIRELI</t>
        </is>
      </c>
      <c r="F565" t="n">
        <v>1176</v>
      </c>
      <c r="G565" s="29" t="n">
        <v>45481</v>
      </c>
      <c r="H565" s="29" t="n">
        <v>45481</v>
      </c>
      <c r="I565" s="29" t="n">
        <v>45481</v>
      </c>
      <c r="J565" s="29" t="n">
        <v>45467</v>
      </c>
      <c r="K565" s="29" t="n">
        <v>45471</v>
      </c>
      <c r="L565" t="inlineStr">
        <is>
          <t>Boleto Bancário</t>
        </is>
      </c>
      <c r="O565" t="inlineStr">
        <is>
          <t>2024-28</t>
        </is>
      </c>
      <c r="P565" t="inlineStr">
        <is>
          <t>Documentação Aprovada</t>
        </is>
      </c>
      <c r="Q565" t="inlineStr">
        <is>
          <t>Aprovado Diretoria</t>
        </is>
      </c>
      <c r="R565" t="inlineStr">
        <is>
          <t>Aprovado Caixa</t>
        </is>
      </c>
      <c r="S565" t="inlineStr">
        <is>
          <t>Pago</t>
        </is>
      </c>
    </row>
    <row r="566">
      <c r="A566" t="n">
        <v>61796</v>
      </c>
      <c r="C566" t="n">
        <v>122</v>
      </c>
      <c r="D566" t="inlineStr">
        <is>
          <t>Arcos</t>
        </is>
      </c>
      <c r="E566" t="inlineStr">
        <is>
          <t xml:space="preserve">HORTIFRUTI DO CHEF LTDA </t>
        </is>
      </c>
      <c r="F566" t="n">
        <v>536.67</v>
      </c>
      <c r="G566" s="29" t="n">
        <v>45482</v>
      </c>
      <c r="H566" s="29" t="n">
        <v>45481</v>
      </c>
      <c r="I566" s="29" t="n">
        <v>45481</v>
      </c>
      <c r="J566" s="29" t="n">
        <v>45467</v>
      </c>
      <c r="K566" s="29" t="n">
        <v>45471</v>
      </c>
      <c r="L566" t="inlineStr">
        <is>
          <t>Boleto Bancário</t>
        </is>
      </c>
      <c r="O566" t="inlineStr">
        <is>
          <t>2024-28</t>
        </is>
      </c>
      <c r="P566" t="inlineStr">
        <is>
          <t>Documentação Aprovada</t>
        </is>
      </c>
      <c r="Q566" t="inlineStr">
        <is>
          <t>Aprovado Diretoria</t>
        </is>
      </c>
      <c r="R566" t="inlineStr">
        <is>
          <t>Aprovado Caixa</t>
        </is>
      </c>
      <c r="S566" t="inlineStr">
        <is>
          <t>Pago</t>
        </is>
      </c>
    </row>
    <row r="567">
      <c r="A567" t="n">
        <v>61798</v>
      </c>
      <c r="C567" t="n">
        <v>122</v>
      </c>
      <c r="D567" t="inlineStr">
        <is>
          <t>Arcos</t>
        </is>
      </c>
      <c r="E567" t="inlineStr">
        <is>
          <t xml:space="preserve">MAR DIRETO POC COMERCIO DE PEIXE EIRELI - ME </t>
        </is>
      </c>
      <c r="F567" t="n">
        <v>768</v>
      </c>
      <c r="G567" s="29" t="n">
        <v>45482</v>
      </c>
      <c r="H567" s="29" t="n">
        <v>45481</v>
      </c>
      <c r="I567" s="29" t="n">
        <v>45481</v>
      </c>
      <c r="J567" s="29" t="n">
        <v>45468</v>
      </c>
      <c r="K567" s="29" t="n">
        <v>45471</v>
      </c>
      <c r="L567" t="inlineStr">
        <is>
          <t>Boleto Bancário</t>
        </is>
      </c>
      <c r="O567" t="inlineStr">
        <is>
          <t>2024-28</t>
        </is>
      </c>
      <c r="P567" t="inlineStr">
        <is>
          <t>Documentação Aprovada</t>
        </is>
      </c>
      <c r="Q567" t="inlineStr">
        <is>
          <t>Aprovado Diretoria</t>
        </is>
      </c>
      <c r="R567" t="inlineStr">
        <is>
          <t>Aprovado Caixa</t>
        </is>
      </c>
      <c r="S567" t="inlineStr">
        <is>
          <t>Pago</t>
        </is>
      </c>
    </row>
    <row r="568">
      <c r="A568" t="n">
        <v>61803</v>
      </c>
      <c r="C568" t="n">
        <v>122</v>
      </c>
      <c r="D568" t="inlineStr">
        <is>
          <t>Arcos</t>
        </is>
      </c>
      <c r="E568" t="inlineStr">
        <is>
          <t>T F CIUFF HORTIFRUTI LTDA</t>
        </is>
      </c>
      <c r="F568" t="n">
        <v>1150.7</v>
      </c>
      <c r="G568" s="29" t="n">
        <v>45483</v>
      </c>
      <c r="H568" s="29" t="n">
        <v>45481</v>
      </c>
      <c r="I568" s="29" t="n">
        <v>45481</v>
      </c>
      <c r="J568" s="29" t="n">
        <v>45467</v>
      </c>
      <c r="K568" s="29" t="n">
        <v>45471</v>
      </c>
      <c r="L568" t="inlineStr">
        <is>
          <t>Boleto Bancário</t>
        </is>
      </c>
      <c r="O568" t="inlineStr">
        <is>
          <t>2024-28</t>
        </is>
      </c>
      <c r="P568" t="inlineStr">
        <is>
          <t>Documentação Aprovada</t>
        </is>
      </c>
      <c r="Q568" t="inlineStr">
        <is>
          <t>Aprovado Diretoria</t>
        </is>
      </c>
      <c r="R568" t="inlineStr">
        <is>
          <t>Aprovado Caixa</t>
        </is>
      </c>
      <c r="S568" t="inlineStr">
        <is>
          <t>Pago</t>
        </is>
      </c>
    </row>
    <row r="569">
      <c r="A569" t="n">
        <v>61806</v>
      </c>
      <c r="C569" t="n">
        <v>122</v>
      </c>
      <c r="D569" t="inlineStr">
        <is>
          <t>Arcos</t>
        </is>
      </c>
      <c r="E569" t="inlineStr">
        <is>
          <t>CEPEL COMERCIO DE PAPEL E EMB. EIRELLI</t>
        </is>
      </c>
      <c r="F569" t="n">
        <v>312.75</v>
      </c>
      <c r="G569" s="29" t="n">
        <v>45483</v>
      </c>
      <c r="H569" s="29" t="n">
        <v>45481</v>
      </c>
      <c r="I569" s="29" t="n">
        <v>45481</v>
      </c>
      <c r="J569" s="29" t="n">
        <v>45468</v>
      </c>
      <c r="K569" s="29" t="n">
        <v>45471</v>
      </c>
      <c r="L569" t="inlineStr">
        <is>
          <t>Boleto Bancário</t>
        </is>
      </c>
      <c r="O569" t="inlineStr">
        <is>
          <t>2024-28</t>
        </is>
      </c>
      <c r="P569" t="inlineStr">
        <is>
          <t>Documentação Aprovada</t>
        </is>
      </c>
      <c r="Q569" t="inlineStr">
        <is>
          <t>Aprovado Diretoria</t>
        </is>
      </c>
      <c r="R569" t="inlineStr">
        <is>
          <t>Aprovado Caixa</t>
        </is>
      </c>
      <c r="S569" t="inlineStr">
        <is>
          <t>Pago</t>
        </is>
      </c>
    </row>
    <row r="570">
      <c r="A570" t="n">
        <v>61811</v>
      </c>
      <c r="C570" t="n">
        <v>122</v>
      </c>
      <c r="D570" t="inlineStr">
        <is>
          <t>Arcos</t>
        </is>
      </c>
      <c r="E570" t="inlineStr">
        <is>
          <t>SOUBIO BRASIL LTDA</t>
        </is>
      </c>
      <c r="F570" t="n">
        <v>290</v>
      </c>
      <c r="G570" s="29" t="n">
        <v>45483</v>
      </c>
      <c r="H570" s="29" t="n">
        <v>45481</v>
      </c>
      <c r="I570" s="29" t="n">
        <v>45481</v>
      </c>
      <c r="J570" s="29" t="n">
        <v>45468</v>
      </c>
      <c r="K570" s="29" t="n">
        <v>45471</v>
      </c>
      <c r="L570" t="inlineStr">
        <is>
          <t>Boleto Bancário</t>
        </is>
      </c>
      <c r="O570" t="inlineStr">
        <is>
          <t>2024-28</t>
        </is>
      </c>
      <c r="P570" t="inlineStr">
        <is>
          <t>Documentação Aprovada</t>
        </is>
      </c>
      <c r="Q570" t="inlineStr">
        <is>
          <t>Aprovado Diretoria</t>
        </is>
      </c>
      <c r="R570" t="inlineStr">
        <is>
          <t>Aprovado Caixa</t>
        </is>
      </c>
      <c r="S570" t="inlineStr">
        <is>
          <t>Pago</t>
        </is>
      </c>
    </row>
    <row r="571">
      <c r="A571" t="n">
        <v>61851</v>
      </c>
      <c r="C571" t="n">
        <v>122</v>
      </c>
      <c r="D571" t="inlineStr">
        <is>
          <t>Arcos</t>
        </is>
      </c>
      <c r="E571" t="inlineStr">
        <is>
          <t xml:space="preserve">DISTRIBUIDORA DE CARNES CANTAREIRA </t>
        </is>
      </c>
      <c r="F571" t="n">
        <v>728.92</v>
      </c>
      <c r="G571" s="29" t="n">
        <v>45481</v>
      </c>
      <c r="H571" s="29" t="n">
        <v>45481</v>
      </c>
      <c r="I571" s="29" t="n">
        <v>45481</v>
      </c>
      <c r="J571" s="29" t="n">
        <v>45468</v>
      </c>
      <c r="K571" s="29" t="n">
        <v>45471</v>
      </c>
      <c r="L571" t="inlineStr">
        <is>
          <t>Boleto Bancário</t>
        </is>
      </c>
      <c r="O571" t="inlineStr">
        <is>
          <t>2024-28</t>
        </is>
      </c>
      <c r="P571" t="inlineStr">
        <is>
          <t>Documentação Aprovada</t>
        </is>
      </c>
      <c r="Q571" t="inlineStr">
        <is>
          <t>Aprovado Diretoria</t>
        </is>
      </c>
      <c r="R571" t="inlineStr">
        <is>
          <t>Aprovado Caixa</t>
        </is>
      </c>
      <c r="S571" t="inlineStr">
        <is>
          <t>Pago</t>
        </is>
      </c>
    </row>
    <row r="572">
      <c r="A572" t="n">
        <v>61852</v>
      </c>
      <c r="C572" t="n">
        <v>122</v>
      </c>
      <c r="D572" t="inlineStr">
        <is>
          <t>Arcos</t>
        </is>
      </c>
      <c r="E572" t="inlineStr">
        <is>
          <t>HIDEL MERCEARIA LTDA ME</t>
        </is>
      </c>
      <c r="F572" t="n">
        <v>520</v>
      </c>
      <c r="G572" s="29" t="n">
        <v>45482</v>
      </c>
      <c r="H572" s="29" t="n">
        <v>45481</v>
      </c>
      <c r="I572" s="29" t="n">
        <v>45481</v>
      </c>
      <c r="J572" s="29" t="n">
        <v>45468</v>
      </c>
      <c r="K572" s="29" t="n">
        <v>45471</v>
      </c>
      <c r="L572" t="inlineStr">
        <is>
          <t>Boleto Bancário</t>
        </is>
      </c>
      <c r="O572" t="inlineStr">
        <is>
          <t>2024-28</t>
        </is>
      </c>
      <c r="P572" t="inlineStr">
        <is>
          <t>Documentação Aprovada</t>
        </is>
      </c>
      <c r="Q572" t="inlineStr">
        <is>
          <t>Aprovado Diretoria</t>
        </is>
      </c>
      <c r="R572" t="inlineStr">
        <is>
          <t>Aprovado Caixa</t>
        </is>
      </c>
      <c r="S572" t="inlineStr">
        <is>
          <t>Pago</t>
        </is>
      </c>
    </row>
    <row r="573">
      <c r="A573" t="n">
        <v>61854</v>
      </c>
      <c r="C573" t="n">
        <v>122</v>
      </c>
      <c r="D573" t="inlineStr">
        <is>
          <t>Arcos</t>
        </is>
      </c>
      <c r="E573" t="inlineStr">
        <is>
          <t xml:space="preserve">ALQUIMISTA DA CAATINGA BEBIDAS E DESENVOLVIMENTO LTDA </t>
        </is>
      </c>
      <c r="F573" t="n">
        <v>504</v>
      </c>
      <c r="G573" s="29" t="n">
        <v>45482</v>
      </c>
      <c r="H573" s="29" t="n">
        <v>45481</v>
      </c>
      <c r="I573" s="29" t="n">
        <v>45481</v>
      </c>
      <c r="J573" s="29" t="n">
        <v>45467</v>
      </c>
      <c r="K573" s="29" t="n">
        <v>45471</v>
      </c>
      <c r="L573" t="inlineStr">
        <is>
          <t>Boleto Bancário</t>
        </is>
      </c>
      <c r="O573" t="inlineStr">
        <is>
          <t>2024-28</t>
        </is>
      </c>
      <c r="P573" t="inlineStr">
        <is>
          <t>Documentação Aprovada</t>
        </is>
      </c>
      <c r="Q573" t="inlineStr">
        <is>
          <t>Aprovado Diretoria</t>
        </is>
      </c>
      <c r="R573" t="inlineStr">
        <is>
          <t>Aprovado Caixa</t>
        </is>
      </c>
      <c r="S573" t="inlineStr">
        <is>
          <t>Pago</t>
        </is>
      </c>
    </row>
    <row r="574">
      <c r="A574" t="n">
        <v>61857</v>
      </c>
      <c r="C574" t="n">
        <v>122</v>
      </c>
      <c r="D574" t="inlineStr">
        <is>
          <t>Arcos</t>
        </is>
      </c>
      <c r="E574" t="inlineStr">
        <is>
          <t>JUNDIA FOODS DISTRIBUIDORA DE PRODUTOA ALIMENTICIOS LTDA</t>
        </is>
      </c>
      <c r="F574" t="n">
        <v>774.15</v>
      </c>
      <c r="G574" s="29" t="n">
        <v>45482</v>
      </c>
      <c r="H574" s="29" t="n">
        <v>45481</v>
      </c>
      <c r="I574" s="29" t="n">
        <v>45481</v>
      </c>
      <c r="J574" s="29" t="n">
        <v>45468</v>
      </c>
      <c r="K574" s="29" t="n">
        <v>45471</v>
      </c>
      <c r="L574" t="inlineStr">
        <is>
          <t>Boleto Bancário</t>
        </is>
      </c>
      <c r="O574" t="inlineStr">
        <is>
          <t>2024-28</t>
        </is>
      </c>
      <c r="P574" t="inlineStr">
        <is>
          <t>Documentação Aprovada</t>
        </is>
      </c>
      <c r="Q574" t="inlineStr">
        <is>
          <t>Aprovado Diretoria</t>
        </is>
      </c>
      <c r="R574" t="inlineStr">
        <is>
          <t>Aprovado Caixa</t>
        </is>
      </c>
      <c r="S574" t="inlineStr">
        <is>
          <t>Pago</t>
        </is>
      </c>
    </row>
    <row r="575">
      <c r="A575" t="n">
        <v>61858</v>
      </c>
      <c r="C575" t="n">
        <v>122</v>
      </c>
      <c r="D575" t="inlineStr">
        <is>
          <t>Arcos</t>
        </is>
      </c>
      <c r="E575" t="inlineStr">
        <is>
          <t>REIWA SERVICOS E COMERCIO DE ALIMENTOS E BEBIDAS EIRELI</t>
        </is>
      </c>
      <c r="F575" t="n">
        <v>959.39</v>
      </c>
      <c r="G575" s="29" t="n">
        <v>45483</v>
      </c>
      <c r="H575" s="29" t="n">
        <v>45481</v>
      </c>
      <c r="I575" s="29" t="n">
        <v>45481</v>
      </c>
      <c r="J575" s="29" t="n">
        <v>45468</v>
      </c>
      <c r="K575" s="29" t="n">
        <v>45471</v>
      </c>
      <c r="L575" t="inlineStr">
        <is>
          <t>Boleto Bancário</t>
        </is>
      </c>
      <c r="O575" t="inlineStr">
        <is>
          <t>2024-28</t>
        </is>
      </c>
      <c r="P575" t="inlineStr">
        <is>
          <t>Documentação Aprovada</t>
        </is>
      </c>
      <c r="Q575" t="inlineStr">
        <is>
          <t>Aprovado Diretoria</t>
        </is>
      </c>
      <c r="R575" t="inlineStr">
        <is>
          <t>Aprovado Caixa</t>
        </is>
      </c>
      <c r="S575" t="inlineStr">
        <is>
          <t>Pago</t>
        </is>
      </c>
    </row>
    <row r="576">
      <c r="A576" t="n">
        <v>61860</v>
      </c>
      <c r="C576" t="n">
        <v>122</v>
      </c>
      <c r="D576" t="inlineStr">
        <is>
          <t>Arcos</t>
        </is>
      </c>
      <c r="E576" t="inlineStr">
        <is>
          <t>NA MORADA INDUSTRIA E COMERCIO LTDA</t>
        </is>
      </c>
      <c r="F576" t="n">
        <v>1020.52</v>
      </c>
      <c r="G576" s="29" t="n">
        <v>45483</v>
      </c>
      <c r="H576" s="29" t="n">
        <v>45481</v>
      </c>
      <c r="I576" s="29" t="n">
        <v>45481</v>
      </c>
      <c r="J576" s="29" t="n">
        <v>45468</v>
      </c>
      <c r="K576" s="29" t="n">
        <v>45471</v>
      </c>
      <c r="L576" t="inlineStr">
        <is>
          <t>Boleto Bancário</t>
        </is>
      </c>
      <c r="O576" t="inlineStr">
        <is>
          <t>2024-28</t>
        </is>
      </c>
      <c r="P576" t="inlineStr">
        <is>
          <t>Documentação Aprovada</t>
        </is>
      </c>
      <c r="Q576" t="inlineStr">
        <is>
          <t>Aprovado Diretoria</t>
        </is>
      </c>
      <c r="R576" t="inlineStr">
        <is>
          <t>Aprovado Caixa</t>
        </is>
      </c>
      <c r="S576" t="inlineStr">
        <is>
          <t>Pago</t>
        </is>
      </c>
    </row>
    <row r="577">
      <c r="A577" t="n">
        <v>61866</v>
      </c>
      <c r="C577" t="n">
        <v>122</v>
      </c>
      <c r="D577" t="inlineStr">
        <is>
          <t>Arcos</t>
        </is>
      </c>
      <c r="E577" t="inlineStr">
        <is>
          <t>ARTE GELATI SORVETES LTDA</t>
        </is>
      </c>
      <c r="F577" t="n">
        <v>654.65</v>
      </c>
      <c r="G577" s="29" t="n">
        <v>45482</v>
      </c>
      <c r="H577" s="29" t="n">
        <v>45481</v>
      </c>
      <c r="I577" s="29" t="n">
        <v>45481</v>
      </c>
      <c r="J577" s="29" t="n">
        <v>45468</v>
      </c>
      <c r="K577" s="29" t="n">
        <v>45471</v>
      </c>
      <c r="L577" t="inlineStr">
        <is>
          <t>Boleto Bancário</t>
        </is>
      </c>
      <c r="O577" t="inlineStr">
        <is>
          <t>2024-28</t>
        </is>
      </c>
      <c r="P577" t="inlineStr">
        <is>
          <t>Documentação Aprovada</t>
        </is>
      </c>
      <c r="Q577" t="inlineStr">
        <is>
          <t>Aprovado Diretoria</t>
        </is>
      </c>
      <c r="R577" t="inlineStr">
        <is>
          <t>Aprovado Caixa</t>
        </is>
      </c>
      <c r="S577" t="inlineStr">
        <is>
          <t>Pago</t>
        </is>
      </c>
    </row>
    <row r="578">
      <c r="A578" t="n">
        <v>61868</v>
      </c>
      <c r="C578" t="n">
        <v>122</v>
      </c>
      <c r="D578" t="inlineStr">
        <is>
          <t>Arcos</t>
        </is>
      </c>
      <c r="E578" t="inlineStr">
        <is>
          <t>SPON DISTRIBUIDORA DE BEBIDAS LTDA</t>
        </is>
      </c>
      <c r="F578" t="n">
        <v>717.6</v>
      </c>
      <c r="G578" s="29" t="n">
        <v>45481</v>
      </c>
      <c r="H578" s="29" t="n">
        <v>45481</v>
      </c>
      <c r="I578" s="29" t="n">
        <v>45481</v>
      </c>
      <c r="J578" s="29" t="n">
        <v>45467</v>
      </c>
      <c r="K578" s="29" t="n">
        <v>45471</v>
      </c>
      <c r="L578" t="inlineStr">
        <is>
          <t>Boleto Bancário</t>
        </is>
      </c>
      <c r="O578" t="inlineStr">
        <is>
          <t>2024-28</t>
        </is>
      </c>
      <c r="P578" t="inlineStr">
        <is>
          <t>Documentação Aprovada</t>
        </is>
      </c>
      <c r="Q578" t="inlineStr">
        <is>
          <t>Aprovado Diretoria</t>
        </is>
      </c>
      <c r="R578" t="inlineStr">
        <is>
          <t>Aprovado Caixa</t>
        </is>
      </c>
      <c r="S578" t="inlineStr">
        <is>
          <t>Pago</t>
        </is>
      </c>
    </row>
    <row r="579">
      <c r="A579" t="n">
        <v>61879</v>
      </c>
      <c r="C579" t="n">
        <v>122</v>
      </c>
      <c r="D579" t="inlineStr">
        <is>
          <t>Arcos</t>
        </is>
      </c>
      <c r="E579" t="inlineStr">
        <is>
          <t>T F CIUFF HORTIFRUTI LTDA</t>
        </is>
      </c>
      <c r="F579" t="n">
        <v>267.6</v>
      </c>
      <c r="G579" s="29" t="n">
        <v>45483</v>
      </c>
      <c r="H579" s="29" t="n">
        <v>45481</v>
      </c>
      <c r="I579" s="29" t="n">
        <v>45481</v>
      </c>
      <c r="J579" s="29" t="n">
        <v>45468</v>
      </c>
      <c r="K579" s="29" t="n">
        <v>45471</v>
      </c>
      <c r="L579" t="inlineStr">
        <is>
          <t>Boleto Bancário</t>
        </is>
      </c>
      <c r="O579" t="inlineStr">
        <is>
          <t>2024-28</t>
        </is>
      </c>
      <c r="P579" t="inlineStr">
        <is>
          <t>Documentação Aprovada</t>
        </is>
      </c>
      <c r="Q579" t="inlineStr">
        <is>
          <t>Aprovado Diretoria</t>
        </is>
      </c>
      <c r="R579" t="inlineStr">
        <is>
          <t>Aprovado Caixa</t>
        </is>
      </c>
      <c r="S579" t="inlineStr">
        <is>
          <t>Pago</t>
        </is>
      </c>
    </row>
    <row r="580">
      <c r="A580" t="n">
        <v>61888</v>
      </c>
      <c r="C580" t="n">
        <v>122</v>
      </c>
      <c r="D580" t="inlineStr">
        <is>
          <t>Arcos</t>
        </is>
      </c>
      <c r="E580" t="inlineStr">
        <is>
          <t xml:space="preserve">BELLNAY PAES ARTESANAIS LTDA </t>
        </is>
      </c>
      <c r="F580" t="n">
        <v>668.5</v>
      </c>
      <c r="G580" s="29" t="n">
        <v>45483</v>
      </c>
      <c r="H580" s="29" t="n">
        <v>45481</v>
      </c>
      <c r="I580" s="29" t="n">
        <v>45481</v>
      </c>
      <c r="J580" s="29" t="n">
        <v>45470</v>
      </c>
      <c r="K580" s="29" t="n">
        <v>45471</v>
      </c>
      <c r="L580" t="inlineStr">
        <is>
          <t>Boleto Bancário</t>
        </is>
      </c>
      <c r="O580" t="inlineStr">
        <is>
          <t>2024-28</t>
        </is>
      </c>
      <c r="P580" t="inlineStr">
        <is>
          <t>Documentação Aprovada</t>
        </is>
      </c>
      <c r="Q580" t="inlineStr">
        <is>
          <t>Aprovado Diretoria</t>
        </is>
      </c>
      <c r="R580" t="inlineStr">
        <is>
          <t>Aprovado Caixa</t>
        </is>
      </c>
      <c r="S580" t="inlineStr">
        <is>
          <t>Pago</t>
        </is>
      </c>
    </row>
    <row r="581">
      <c r="A581" t="n">
        <v>61889</v>
      </c>
      <c r="C581" t="n">
        <v>122</v>
      </c>
      <c r="D581" t="inlineStr">
        <is>
          <t>Arcos</t>
        </is>
      </c>
      <c r="E581" t="inlineStr">
        <is>
          <t>BB DISTRIBUIDORA DE CARNES LTDA</t>
        </is>
      </c>
      <c r="F581" t="n">
        <v>2004.29</v>
      </c>
      <c r="G581" s="29" t="n">
        <v>45483</v>
      </c>
      <c r="H581" s="29" t="n">
        <v>45481</v>
      </c>
      <c r="I581" s="29" t="n">
        <v>45481</v>
      </c>
      <c r="J581" s="29" t="n">
        <v>45469</v>
      </c>
      <c r="K581" s="29" t="n">
        <v>45471</v>
      </c>
      <c r="L581" t="inlineStr">
        <is>
          <t>Boleto Bancário</t>
        </is>
      </c>
      <c r="O581" t="inlineStr">
        <is>
          <t>2024-28</t>
        </is>
      </c>
      <c r="P581" t="inlineStr">
        <is>
          <t>Documentação Aprovada</t>
        </is>
      </c>
      <c r="Q581" t="inlineStr">
        <is>
          <t>Aprovado Diretoria</t>
        </is>
      </c>
      <c r="R581" t="inlineStr">
        <is>
          <t>Aprovado Caixa</t>
        </is>
      </c>
      <c r="S581" t="inlineStr">
        <is>
          <t>Pago</t>
        </is>
      </c>
    </row>
    <row r="582">
      <c r="A582" t="n">
        <v>61902</v>
      </c>
      <c r="C582" t="n">
        <v>122</v>
      </c>
      <c r="D582" t="inlineStr">
        <is>
          <t>Arcos</t>
        </is>
      </c>
      <c r="E582" t="inlineStr">
        <is>
          <t>T F CIUFF HORTIFRUTI LTDA</t>
        </is>
      </c>
      <c r="F582" t="n">
        <v>308</v>
      </c>
      <c r="G582" s="29" t="n">
        <v>45483</v>
      </c>
      <c r="H582" s="29" t="n">
        <v>45481</v>
      </c>
      <c r="I582" s="29" t="n">
        <v>45481</v>
      </c>
      <c r="J582" s="29" t="n">
        <v>45468</v>
      </c>
      <c r="K582" s="29" t="n">
        <v>45471</v>
      </c>
      <c r="L582" t="inlineStr">
        <is>
          <t>Boleto Bancário</t>
        </is>
      </c>
      <c r="O582" t="inlineStr">
        <is>
          <t>2024-28</t>
        </is>
      </c>
      <c r="P582" t="inlineStr">
        <is>
          <t>Documentação Aprovada</t>
        </is>
      </c>
      <c r="Q582" t="inlineStr">
        <is>
          <t>Aprovado Diretoria</t>
        </is>
      </c>
      <c r="R582" t="inlineStr">
        <is>
          <t>Aprovado Caixa</t>
        </is>
      </c>
      <c r="S582" t="inlineStr">
        <is>
          <t>Pago</t>
        </is>
      </c>
    </row>
    <row r="583">
      <c r="A583" t="n">
        <v>61905</v>
      </c>
      <c r="C583" t="n">
        <v>122</v>
      </c>
      <c r="D583" t="inlineStr">
        <is>
          <t>Arcos</t>
        </is>
      </c>
      <c r="E583" t="inlineStr">
        <is>
          <t>DTK COMERCIO DE ALIMENTOS LTDA</t>
        </is>
      </c>
      <c r="F583" t="n">
        <v>260.38</v>
      </c>
      <c r="G583" s="29" t="n">
        <v>45481</v>
      </c>
      <c r="H583" s="29" t="n">
        <v>45481</v>
      </c>
      <c r="I583" s="29" t="n">
        <v>45481</v>
      </c>
      <c r="J583" s="29" t="n">
        <v>45467</v>
      </c>
      <c r="K583" s="29" t="n">
        <v>45471</v>
      </c>
      <c r="L583" t="inlineStr">
        <is>
          <t>Boleto Bancário</t>
        </is>
      </c>
      <c r="O583" t="inlineStr">
        <is>
          <t>2024-28</t>
        </is>
      </c>
      <c r="P583" t="inlineStr">
        <is>
          <t>Documentação Aprovada</t>
        </is>
      </c>
      <c r="Q583" t="inlineStr">
        <is>
          <t>Aprovado Diretoria</t>
        </is>
      </c>
      <c r="R583" t="inlineStr">
        <is>
          <t>Aprovado Caixa</t>
        </is>
      </c>
      <c r="S583" t="inlineStr">
        <is>
          <t>Pago</t>
        </is>
      </c>
    </row>
    <row r="584">
      <c r="A584" t="n">
        <v>61907</v>
      </c>
      <c r="C584" t="n">
        <v>122</v>
      </c>
      <c r="D584" t="inlineStr">
        <is>
          <t>Arcos</t>
        </is>
      </c>
      <c r="E584" t="inlineStr">
        <is>
          <t>PSS - CENTRAL DA LIMPEZA LTDA</t>
        </is>
      </c>
      <c r="F584" t="n">
        <v>881</v>
      </c>
      <c r="G584" s="29" t="n">
        <v>45483</v>
      </c>
      <c r="H584" s="29" t="n">
        <v>45481</v>
      </c>
      <c r="I584" s="29" t="n">
        <v>45481</v>
      </c>
      <c r="J584" s="29" t="n">
        <v>45463</v>
      </c>
      <c r="K584" s="29" t="n">
        <v>45471</v>
      </c>
      <c r="L584" t="inlineStr">
        <is>
          <t>Boleto Bancário</t>
        </is>
      </c>
      <c r="O584" t="inlineStr">
        <is>
          <t>2024-28</t>
        </is>
      </c>
      <c r="P584" t="inlineStr">
        <is>
          <t>Documentação Aprovada</t>
        </is>
      </c>
      <c r="Q584" t="inlineStr">
        <is>
          <t>Aprovado Diretoria</t>
        </is>
      </c>
      <c r="R584" t="inlineStr">
        <is>
          <t>Aprovado Caixa</t>
        </is>
      </c>
      <c r="S584" t="inlineStr">
        <is>
          <t>Pago</t>
        </is>
      </c>
    </row>
    <row r="585">
      <c r="A585" t="n">
        <v>61908</v>
      </c>
      <c r="C585" t="n">
        <v>122</v>
      </c>
      <c r="D585" t="inlineStr">
        <is>
          <t>Arcos</t>
        </is>
      </c>
      <c r="E585" t="inlineStr">
        <is>
          <t>PSS - CENTRAL DA LIMPEZA LTDA</t>
        </is>
      </c>
      <c r="F585" t="n">
        <v>1481.1</v>
      </c>
      <c r="G585" s="29" t="n">
        <v>45483</v>
      </c>
      <c r="H585" s="29" t="n">
        <v>45481</v>
      </c>
      <c r="I585" s="29" t="n">
        <v>45481</v>
      </c>
      <c r="J585" s="29" t="n">
        <v>45469</v>
      </c>
      <c r="K585" s="29" t="n">
        <v>45471</v>
      </c>
      <c r="L585" t="inlineStr">
        <is>
          <t>Boleto Bancário</t>
        </is>
      </c>
      <c r="O585" t="inlineStr">
        <is>
          <t>2024-28</t>
        </is>
      </c>
      <c r="P585" t="inlineStr">
        <is>
          <t>Documentação Aprovada</t>
        </is>
      </c>
      <c r="Q585" t="inlineStr">
        <is>
          <t>Aprovado Diretoria</t>
        </is>
      </c>
      <c r="R585" t="inlineStr">
        <is>
          <t>Aprovado Caixa</t>
        </is>
      </c>
      <c r="S585" t="inlineStr">
        <is>
          <t>Pago</t>
        </is>
      </c>
    </row>
    <row r="586">
      <c r="A586" t="n">
        <v>61916</v>
      </c>
      <c r="C586" t="n">
        <v>122</v>
      </c>
      <c r="D586" t="inlineStr">
        <is>
          <t>Arcos</t>
        </is>
      </c>
      <c r="E586" t="inlineStr">
        <is>
          <t xml:space="preserve">MRC INDUSTRIA E COMERCIO DE BEBIDAS </t>
        </is>
      </c>
      <c r="F586" t="n">
        <v>790</v>
      </c>
      <c r="G586" s="29" t="n">
        <v>45483</v>
      </c>
      <c r="H586" s="29" t="n">
        <v>45481</v>
      </c>
      <c r="I586" s="29" t="n">
        <v>45481</v>
      </c>
      <c r="J586" s="29" t="n">
        <v>45468</v>
      </c>
      <c r="K586" s="29" t="n">
        <v>45471</v>
      </c>
      <c r="L586" t="inlineStr">
        <is>
          <t>Boleto Bancário</t>
        </is>
      </c>
      <c r="O586" t="inlineStr">
        <is>
          <t>2024-28</t>
        </is>
      </c>
      <c r="P586" t="inlineStr">
        <is>
          <t>Documentação Aprovada</t>
        </is>
      </c>
      <c r="Q586" t="inlineStr">
        <is>
          <t>Aprovado Diretoria</t>
        </is>
      </c>
      <c r="R586" t="inlineStr">
        <is>
          <t>Aprovado Caixa</t>
        </is>
      </c>
      <c r="S586" t="inlineStr">
        <is>
          <t>Pago</t>
        </is>
      </c>
    </row>
    <row r="587">
      <c r="A587" t="n">
        <v>61917</v>
      </c>
      <c r="C587" t="n">
        <v>122</v>
      </c>
      <c r="D587" t="inlineStr">
        <is>
          <t>Arcos</t>
        </is>
      </c>
      <c r="E587" t="inlineStr">
        <is>
          <t>ALLIMENTARI COMERCIO DE PRODUTOS ALIMENTICIOS</t>
        </is>
      </c>
      <c r="F587" t="n">
        <v>130</v>
      </c>
      <c r="G587" s="29" t="n">
        <v>45483</v>
      </c>
      <c r="H587" s="29" t="n">
        <v>45481</v>
      </c>
      <c r="I587" s="29" t="n">
        <v>45481</v>
      </c>
      <c r="J587" s="29" t="n">
        <v>45469</v>
      </c>
      <c r="K587" s="29" t="n">
        <v>45471</v>
      </c>
      <c r="L587" t="inlineStr">
        <is>
          <t>Boleto Bancário</t>
        </is>
      </c>
      <c r="O587" t="inlineStr">
        <is>
          <t>2024-28</t>
        </is>
      </c>
      <c r="P587" t="inlineStr">
        <is>
          <t>Documentação Aprovada</t>
        </is>
      </c>
      <c r="Q587" t="inlineStr">
        <is>
          <t>Aprovado Diretoria</t>
        </is>
      </c>
      <c r="R587" t="inlineStr">
        <is>
          <t>Aprovado Caixa</t>
        </is>
      </c>
      <c r="S587" t="inlineStr">
        <is>
          <t>Pago</t>
        </is>
      </c>
    </row>
    <row r="588">
      <c r="A588" t="n">
        <v>62073</v>
      </c>
      <c r="C588" t="n">
        <v>122</v>
      </c>
      <c r="D588" t="inlineStr">
        <is>
          <t>Arcos</t>
        </is>
      </c>
      <c r="E588" t="inlineStr">
        <is>
          <t>MICHELLY ROSSI COUTO</t>
        </is>
      </c>
      <c r="F588" t="n">
        <v>2467.07</v>
      </c>
      <c r="G588" s="29" t="n">
        <v>45483</v>
      </c>
      <c r="H588" s="29" t="n">
        <v>45481</v>
      </c>
      <c r="I588" s="29" t="n">
        <v>45481</v>
      </c>
      <c r="J588" s="29" t="n">
        <v>45473</v>
      </c>
      <c r="K588" s="29" t="n">
        <v>45474</v>
      </c>
      <c r="L588" t="inlineStr">
        <is>
          <t>Transferência Bancária ou Pix</t>
        </is>
      </c>
      <c r="M588" t="inlineStr">
        <is>
          <t>DESPESAS DE PATROCINIO</t>
        </is>
      </c>
      <c r="N588" t="inlineStr">
        <is>
          <t>DESPESAS DE PATROCINIO</t>
        </is>
      </c>
      <c r="O588" t="inlineStr">
        <is>
          <t>2024-28</t>
        </is>
      </c>
      <c r="P588" t="inlineStr">
        <is>
          <t>Documentação Aprovada</t>
        </is>
      </c>
      <c r="Q588" t="inlineStr">
        <is>
          <t>Aprovado Diretoria</t>
        </is>
      </c>
      <c r="R588" t="inlineStr">
        <is>
          <t>Aprovado Caixa</t>
        </is>
      </c>
      <c r="S588" t="inlineStr">
        <is>
          <t>Pago</t>
        </is>
      </c>
    </row>
    <row r="589">
      <c r="A589" t="n">
        <v>62076</v>
      </c>
      <c r="C589" t="n">
        <v>122</v>
      </c>
      <c r="D589" t="inlineStr">
        <is>
          <t>Arcos</t>
        </is>
      </c>
      <c r="E589" t="inlineStr">
        <is>
          <t xml:space="preserve">LUCIANA NAVES COELHO </t>
        </is>
      </c>
      <c r="F589" t="n">
        <v>1000</v>
      </c>
      <c r="G589" s="29" t="n">
        <v>45483</v>
      </c>
      <c r="H589" s="29" t="n">
        <v>45481</v>
      </c>
      <c r="I589" s="29" t="n">
        <v>45481</v>
      </c>
      <c r="J589" s="29" t="n">
        <v>45473</v>
      </c>
      <c r="K589" s="29" t="n">
        <v>45474</v>
      </c>
      <c r="L589" t="inlineStr">
        <is>
          <t>Transferência Bancária ou Pix</t>
        </is>
      </c>
      <c r="M589" t="inlineStr">
        <is>
          <t>DESPESAS DE PATROCINIO</t>
        </is>
      </c>
      <c r="N589" t="inlineStr">
        <is>
          <t>DESPESAS DE PATROCINIO</t>
        </is>
      </c>
      <c r="O589" t="inlineStr">
        <is>
          <t>2024-28</t>
        </is>
      </c>
      <c r="P589" t="inlineStr">
        <is>
          <t>Documentação Aprovada</t>
        </is>
      </c>
      <c r="Q589" t="inlineStr">
        <is>
          <t>Aprovado Diretoria</t>
        </is>
      </c>
      <c r="R589" t="inlineStr">
        <is>
          <t>Aprovado Caixa</t>
        </is>
      </c>
      <c r="S589" t="inlineStr">
        <is>
          <t>Pago</t>
        </is>
      </c>
    </row>
    <row r="590">
      <c r="A590" t="n">
        <v>62704</v>
      </c>
      <c r="C590" t="n">
        <v>122</v>
      </c>
      <c r="D590" t="inlineStr">
        <is>
          <t>Arcos</t>
        </is>
      </c>
      <c r="E590" t="inlineStr">
        <is>
          <t xml:space="preserve">BELLNAY PAES ARTESANAIS LTDA </t>
        </is>
      </c>
      <c r="F590" t="n">
        <v>477.5</v>
      </c>
      <c r="G590" s="29" t="n">
        <v>45481</v>
      </c>
      <c r="H590" s="29" t="n">
        <v>45481</v>
      </c>
      <c r="I590" s="29" t="n">
        <v>45481</v>
      </c>
      <c r="J590" s="29" t="n">
        <v>45453</v>
      </c>
      <c r="K590" s="29" t="n">
        <v>45476</v>
      </c>
      <c r="L590" t="inlineStr">
        <is>
          <t>Boleto Bancário</t>
        </is>
      </c>
      <c r="M590" t="inlineStr">
        <is>
          <t>INSUMOS</t>
        </is>
      </c>
      <c r="N590" t="inlineStr">
        <is>
          <t>ALIMENTOS</t>
        </is>
      </c>
      <c r="O590" t="inlineStr">
        <is>
          <t>2024-28</t>
        </is>
      </c>
      <c r="P590" t="inlineStr">
        <is>
          <t>Documentação Aprovada</t>
        </is>
      </c>
      <c r="Q590" t="inlineStr">
        <is>
          <t>Aprovado Diretoria</t>
        </is>
      </c>
      <c r="R590" t="inlineStr">
        <is>
          <t>Aprovado Caixa</t>
        </is>
      </c>
      <c r="S590" t="inlineStr">
        <is>
          <t>Pago</t>
        </is>
      </c>
    </row>
    <row r="591">
      <c r="A591" t="n">
        <v>62794</v>
      </c>
      <c r="C591" t="n">
        <v>122</v>
      </c>
      <c r="D591" t="inlineStr">
        <is>
          <t>Arcos</t>
        </is>
      </c>
      <c r="E591" t="inlineStr">
        <is>
          <t xml:space="preserve">EMPORIO MORENO ANDRADE EIRELI </t>
        </is>
      </c>
      <c r="F591" t="n">
        <v>325</v>
      </c>
      <c r="G591" s="29" t="n">
        <v>45481</v>
      </c>
      <c r="H591" s="29" t="n">
        <v>45481</v>
      </c>
      <c r="I591" s="29" t="n">
        <v>45481</v>
      </c>
      <c r="J591" s="29" t="n">
        <v>45476</v>
      </c>
      <c r="K591" s="29" t="n">
        <v>45476</v>
      </c>
      <c r="L591" t="inlineStr">
        <is>
          <t>Transferência Bancária ou Pix</t>
        </is>
      </c>
      <c r="M591" t="inlineStr">
        <is>
          <t>ENDIVIDAMENTO</t>
        </is>
      </c>
      <c r="N591" t="inlineStr">
        <is>
          <t xml:space="preserve"> ENDIVIDAMENTO</t>
        </is>
      </c>
      <c r="O591" t="inlineStr">
        <is>
          <t>2024-28</t>
        </is>
      </c>
      <c r="P591" t="inlineStr">
        <is>
          <t>Documentação Aprovada</t>
        </is>
      </c>
      <c r="Q591" t="inlineStr">
        <is>
          <t>Aprovado Diretoria</t>
        </is>
      </c>
      <c r="R591" t="inlineStr">
        <is>
          <t>Aprovado Caixa</t>
        </is>
      </c>
      <c r="S591" t="inlineStr">
        <is>
          <t>Pago</t>
        </is>
      </c>
    </row>
    <row r="592">
      <c r="A592" t="n">
        <v>23308</v>
      </c>
      <c r="B592" t="n">
        <v>64450</v>
      </c>
      <c r="C592" t="n">
        <v>122</v>
      </c>
      <c r="D592" t="inlineStr">
        <is>
          <t>Arcos</t>
        </is>
      </c>
      <c r="E592" t="inlineStr">
        <is>
          <t>SUSTENIDOS ORGANIZACAO SOCIAL DE CULTURA</t>
        </is>
      </c>
      <c r="F592" t="n">
        <v>2100</v>
      </c>
      <c r="G592" s="29" t="n">
        <v>45483</v>
      </c>
      <c r="H592" s="29" t="n">
        <v>45481</v>
      </c>
      <c r="I592" s="29" t="n">
        <v>45481</v>
      </c>
      <c r="J592" s="29" t="n">
        <v>45444</v>
      </c>
      <c r="K592" s="29" t="n"/>
      <c r="M592" t="inlineStr">
        <is>
          <t>UTILIDADES</t>
        </is>
      </c>
      <c r="N592" t="inlineStr">
        <is>
          <t>ENERGIA ELETRICA</t>
        </is>
      </c>
      <c r="O592" t="inlineStr">
        <is>
          <t>2024-28</t>
        </is>
      </c>
      <c r="P592" t="inlineStr">
        <is>
          <t>Documentação Aprovada</t>
        </is>
      </c>
      <c r="Q592" t="inlineStr">
        <is>
          <t>Aprovado Diretoria</t>
        </is>
      </c>
      <c r="R592" t="inlineStr">
        <is>
          <t>Aprovado Caixa</t>
        </is>
      </c>
      <c r="S592" t="inlineStr">
        <is>
          <t>Pago</t>
        </is>
      </c>
    </row>
    <row r="593">
      <c r="A593" t="n">
        <v>25949</v>
      </c>
      <c r="B593" t="n">
        <v>64449</v>
      </c>
      <c r="C593" t="n">
        <v>122</v>
      </c>
      <c r="D593" t="inlineStr">
        <is>
          <t>Arcos</t>
        </is>
      </c>
      <c r="E593" t="inlineStr">
        <is>
          <t>SUSTENIDOS ORGANIZACAO SOCIAL DE CULTURA</t>
        </is>
      </c>
      <c r="F593" t="n">
        <v>4500</v>
      </c>
      <c r="G593" s="29" t="n">
        <v>45483</v>
      </c>
      <c r="H593" s="29" t="n">
        <v>45481</v>
      </c>
      <c r="I593" s="29" t="n">
        <v>45481</v>
      </c>
      <c r="J593" s="29" t="n">
        <v>45444</v>
      </c>
      <c r="K593" s="29" t="n"/>
      <c r="M593" t="inlineStr">
        <is>
          <t>UTILIDADES</t>
        </is>
      </c>
      <c r="N593" t="inlineStr">
        <is>
          <t>ENERGIA ELETRICA</t>
        </is>
      </c>
      <c r="O593" t="inlineStr">
        <is>
          <t>2024-28</t>
        </is>
      </c>
      <c r="P593" t="inlineStr">
        <is>
          <t>Documentação Aprovada</t>
        </is>
      </c>
      <c r="Q593" t="inlineStr">
        <is>
          <t>Aprovado Diretoria</t>
        </is>
      </c>
      <c r="R593" t="inlineStr">
        <is>
          <t>Aprovado Caixa</t>
        </is>
      </c>
      <c r="S593" t="inlineStr">
        <is>
          <t>Pago</t>
        </is>
      </c>
    </row>
    <row r="594">
      <c r="A594" t="n">
        <v>44531</v>
      </c>
      <c r="C594" t="n">
        <v>122</v>
      </c>
      <c r="D594" t="inlineStr">
        <is>
          <t>Arcos</t>
        </is>
      </c>
      <c r="E594" t="inlineStr">
        <is>
          <t>FABRICA DE BARES SERVICOS LTDA FB</t>
        </is>
      </c>
      <c r="F594" t="n">
        <v>697.0700000000001</v>
      </c>
      <c r="G594" s="29" t="n">
        <v>45483</v>
      </c>
      <c r="H594" s="29" t="n">
        <v>45481</v>
      </c>
      <c r="I594" s="29" t="n">
        <v>45481</v>
      </c>
      <c r="J594" s="29" t="n">
        <v>45474</v>
      </c>
      <c r="K594" s="29" t="n">
        <v>45364</v>
      </c>
      <c r="L594" t="inlineStr">
        <is>
          <t>Transferência Bancária ou Pix</t>
        </is>
      </c>
      <c r="M594" t="inlineStr">
        <is>
          <t>MAO DE OBRA FIXA/ TEMPORARIOS</t>
        </is>
      </c>
      <c r="N594" t="inlineStr">
        <is>
          <t>ASSISTÊNCIA MÉDICA</t>
        </is>
      </c>
      <c r="O594" t="inlineStr">
        <is>
          <t>2024-28</t>
        </is>
      </c>
      <c r="P594" t="inlineStr">
        <is>
          <t>Documentação Aprovada</t>
        </is>
      </c>
      <c r="Q594" t="inlineStr">
        <is>
          <t>Aprovado Diretoria</t>
        </is>
      </c>
      <c r="R594" t="inlineStr">
        <is>
          <t>Aprovado Caixa</t>
        </is>
      </c>
      <c r="S594" t="inlineStr">
        <is>
          <t>Pago</t>
        </is>
      </c>
    </row>
    <row r="595">
      <c r="A595" t="n">
        <v>48639</v>
      </c>
      <c r="C595" t="n">
        <v>122</v>
      </c>
      <c r="D595" t="inlineStr">
        <is>
          <t>Arcos</t>
        </is>
      </c>
      <c r="E595" t="inlineStr">
        <is>
          <t>SUSTENIDOS ORGANIZACAO SOCIAL DE CULTURA</t>
        </is>
      </c>
      <c r="F595" t="n">
        <v>14000</v>
      </c>
      <c r="G595" s="29" t="n">
        <v>45483</v>
      </c>
      <c r="H595" s="29" t="n">
        <v>45481</v>
      </c>
      <c r="I595" s="29" t="n">
        <v>45481</v>
      </c>
      <c r="J595" s="29" t="n">
        <v>45444</v>
      </c>
      <c r="K595" s="29" t="n">
        <v>45390</v>
      </c>
      <c r="L595" t="inlineStr">
        <is>
          <t>Transferência Bancária ou Pix</t>
        </is>
      </c>
      <c r="M595" t="inlineStr">
        <is>
          <t>CUSTO DE OCUPACAO</t>
        </is>
      </c>
      <c r="N595" t="inlineStr">
        <is>
          <t>ALUGUEL DE IMOVEIS</t>
        </is>
      </c>
      <c r="O595" t="inlineStr">
        <is>
          <t>2024-28</t>
        </is>
      </c>
      <c r="P595" t="inlineStr">
        <is>
          <t>Documentação Aprovada</t>
        </is>
      </c>
      <c r="Q595" t="inlineStr">
        <is>
          <t>Aprovado Diretoria</t>
        </is>
      </c>
      <c r="R595" t="inlineStr">
        <is>
          <t>Aprovado Caixa</t>
        </is>
      </c>
      <c r="S595" t="inlineStr">
        <is>
          <t>Pago</t>
        </is>
      </c>
    </row>
    <row r="596">
      <c r="A596" t="n">
        <v>48728</v>
      </c>
      <c r="C596" t="n">
        <v>122</v>
      </c>
      <c r="D596" t="inlineStr">
        <is>
          <t>Arcos</t>
        </is>
      </c>
      <c r="E596" t="inlineStr">
        <is>
          <t>SUSTENIDOS ORGANIZACAO SOCIAL DE CULTURA</t>
        </is>
      </c>
      <c r="F596" t="n">
        <v>16000</v>
      </c>
      <c r="G596" s="29" t="n">
        <v>45483</v>
      </c>
      <c r="H596" s="29" t="n">
        <v>45481</v>
      </c>
      <c r="I596" s="29" t="n">
        <v>45481</v>
      </c>
      <c r="J596" s="29" t="n">
        <v>45444</v>
      </c>
      <c r="K596" s="29" t="n">
        <v>45392</v>
      </c>
      <c r="L596" t="inlineStr">
        <is>
          <t>Transferência Bancária ou Pix</t>
        </is>
      </c>
      <c r="M596" t="inlineStr">
        <is>
          <t>CUSTO DE OCUPACAO</t>
        </is>
      </c>
      <c r="N596" t="inlineStr">
        <is>
          <t>ALUGUEL DE IMOVEIS</t>
        </is>
      </c>
      <c r="O596" t="inlineStr">
        <is>
          <t>2024-28</t>
        </is>
      </c>
      <c r="P596" t="inlineStr">
        <is>
          <t>Documentação Aprovada</t>
        </is>
      </c>
      <c r="Q596" t="inlineStr">
        <is>
          <t>Aprovado Diretoria</t>
        </is>
      </c>
      <c r="R596" t="inlineStr">
        <is>
          <t>Aprovado Caixa</t>
        </is>
      </c>
      <c r="S596" t="inlineStr">
        <is>
          <t>Pago</t>
        </is>
      </c>
    </row>
    <row r="597">
      <c r="A597" t="n">
        <v>48757</v>
      </c>
      <c r="C597" t="n">
        <v>122</v>
      </c>
      <c r="D597" t="inlineStr">
        <is>
          <t>Arcos</t>
        </is>
      </c>
      <c r="E597" t="inlineStr">
        <is>
          <t>SUSTENIDOS ORGANIZACAO SOCIAL DE CULTURA</t>
        </is>
      </c>
      <c r="F597" t="n">
        <v>5000</v>
      </c>
      <c r="G597" s="29" t="n">
        <v>45483</v>
      </c>
      <c r="H597" s="29" t="n">
        <v>45481</v>
      </c>
      <c r="I597" s="29" t="n">
        <v>45481</v>
      </c>
      <c r="J597" s="29" t="n">
        <v>45444</v>
      </c>
      <c r="K597" s="29" t="n">
        <v>45392</v>
      </c>
      <c r="L597" t="inlineStr">
        <is>
          <t>Transferência Bancária ou Pix</t>
        </is>
      </c>
      <c r="M597" t="inlineStr">
        <is>
          <t>UTILIDADES</t>
        </is>
      </c>
      <c r="N597" t="inlineStr">
        <is>
          <t>AGUA/ ESGOTO</t>
        </is>
      </c>
      <c r="O597" t="inlineStr">
        <is>
          <t>2024-28</t>
        </is>
      </c>
      <c r="P597" t="inlineStr">
        <is>
          <t>Documentação Aprovada</t>
        </is>
      </c>
      <c r="Q597" t="inlineStr">
        <is>
          <t>Aprovado Diretoria</t>
        </is>
      </c>
      <c r="R597" t="inlineStr">
        <is>
          <t>Aprovado Caixa</t>
        </is>
      </c>
      <c r="S597" t="inlineStr">
        <is>
          <t>Pago</t>
        </is>
      </c>
    </row>
    <row r="598">
      <c r="A598" t="n">
        <v>50117</v>
      </c>
      <c r="C598" t="n">
        <v>122</v>
      </c>
      <c r="D598" t="inlineStr">
        <is>
          <t>Arcos</t>
        </is>
      </c>
      <c r="E598" t="inlineStr">
        <is>
          <t>AMANDA FUCCIA DE SOUZA</t>
        </is>
      </c>
      <c r="F598" t="n">
        <v>1200</v>
      </c>
      <c r="G598" s="29" t="n">
        <v>45483</v>
      </c>
      <c r="H598" s="29" t="n">
        <v>45481</v>
      </c>
      <c r="I598" s="29" t="n">
        <v>45481</v>
      </c>
      <c r="J598" s="29" t="n">
        <v>45474</v>
      </c>
      <c r="K598" s="29" t="n">
        <v>45399</v>
      </c>
      <c r="L598" t="inlineStr">
        <is>
          <t>Transferência Bancária ou Pix</t>
        </is>
      </c>
      <c r="M598" t="inlineStr">
        <is>
          <t>DESPESAS GERAIS</t>
        </is>
      </c>
      <c r="N598" t="inlineStr">
        <is>
          <t xml:space="preserve"> PAISAGISMO/JARDINAGEM</t>
        </is>
      </c>
      <c r="O598" t="inlineStr">
        <is>
          <t>2024-28</t>
        </is>
      </c>
      <c r="P598" t="inlineStr">
        <is>
          <t>Documentação Aprovada</t>
        </is>
      </c>
      <c r="Q598" t="inlineStr">
        <is>
          <t>Aprovado Diretoria</t>
        </is>
      </c>
      <c r="R598" t="inlineStr">
        <is>
          <t>Aprovado Caixa</t>
        </is>
      </c>
      <c r="S598" t="inlineStr">
        <is>
          <t>Pago</t>
        </is>
      </c>
    </row>
    <row r="599">
      <c r="A599" t="n">
        <v>63098</v>
      </c>
      <c r="C599" t="n">
        <v>122</v>
      </c>
      <c r="D599" t="inlineStr">
        <is>
          <t>Arcos</t>
        </is>
      </c>
      <c r="E599" t="inlineStr">
        <is>
          <t>FACUNDO GUERRA RIVERO</t>
        </is>
      </c>
      <c r="F599" t="n">
        <v>120000</v>
      </c>
      <c r="G599" s="29" t="n">
        <v>45477</v>
      </c>
      <c r="H599" s="29" t="n"/>
      <c r="I599" s="29" t="n">
        <v>45477</v>
      </c>
      <c r="J599" s="29" t="n">
        <v>45476</v>
      </c>
      <c r="K599" s="29" t="n">
        <v>45477</v>
      </c>
      <c r="L599" t="inlineStr">
        <is>
          <t>Transferência Bancária ou Pix</t>
        </is>
      </c>
      <c r="M599" t="inlineStr">
        <is>
          <t>DISTRIBUIÇÃO DE RESULTADOS</t>
        </is>
      </c>
      <c r="N599" t="inlineStr">
        <is>
          <t>DISTRIBUICAO DE LUCRO</t>
        </is>
      </c>
      <c r="O599" t="inlineStr">
        <is>
          <t>2024-27</t>
        </is>
      </c>
      <c r="P599" t="inlineStr">
        <is>
          <t>Documentação Aprovada</t>
        </is>
      </c>
      <c r="Q599" t="inlineStr">
        <is>
          <t>Aprovado Diretoria</t>
        </is>
      </c>
      <c r="R599" t="inlineStr">
        <is>
          <t>Aprovado Caixa</t>
        </is>
      </c>
      <c r="S599" t="inlineStr">
        <is>
          <t>Pago</t>
        </is>
      </c>
    </row>
    <row r="600">
      <c r="A600" t="n">
        <v>63100</v>
      </c>
      <c r="C600" t="n">
        <v>122</v>
      </c>
      <c r="D600" t="inlineStr">
        <is>
          <t>Arcos</t>
        </is>
      </c>
      <c r="E600" t="inlineStr">
        <is>
          <t>FABRICA DE BARES PARTICIPACOES LTDA</t>
        </is>
      </c>
      <c r="F600" t="n">
        <v>80000</v>
      </c>
      <c r="G600" s="29" t="n">
        <v>45477</v>
      </c>
      <c r="H600" s="29" t="n"/>
      <c r="I600" s="29" t="n">
        <v>45477</v>
      </c>
      <c r="J600" s="29" t="n">
        <v>45476</v>
      </c>
      <c r="K600" s="29" t="n">
        <v>45477</v>
      </c>
      <c r="L600" t="inlineStr">
        <is>
          <t>Transferência Bancária ou Pix</t>
        </is>
      </c>
      <c r="M600" t="inlineStr">
        <is>
          <t>DISTRIBUIÇÃO DE RESULTADOS</t>
        </is>
      </c>
      <c r="N600" t="inlineStr">
        <is>
          <t>DISTRIBUICAO DE LUCRO</t>
        </is>
      </c>
      <c r="O600" t="inlineStr">
        <is>
          <t>2024-27</t>
        </is>
      </c>
      <c r="P600" t="inlineStr">
        <is>
          <t>Documentação Aprovada</t>
        </is>
      </c>
      <c r="Q600" t="inlineStr">
        <is>
          <t>Aprovado Diretoria</t>
        </is>
      </c>
      <c r="R600" t="inlineStr">
        <is>
          <t>Aprovado Caixa</t>
        </is>
      </c>
      <c r="S600" t="inlineStr">
        <is>
          <t>Pago</t>
        </is>
      </c>
    </row>
    <row r="601">
      <c r="A601" t="n">
        <v>63415</v>
      </c>
      <c r="C601" t="n">
        <v>122</v>
      </c>
      <c r="D601" t="inlineStr">
        <is>
          <t>Arcos</t>
        </is>
      </c>
      <c r="E601" t="inlineStr">
        <is>
          <t>BANCO DO BRASIL SA</t>
        </is>
      </c>
      <c r="F601" t="n">
        <v>12</v>
      </c>
      <c r="G601" s="29" t="n">
        <v>45477</v>
      </c>
      <c r="H601" s="29" t="n"/>
      <c r="I601" s="29" t="n">
        <v>45477</v>
      </c>
      <c r="J601" s="29" t="n">
        <v>45477</v>
      </c>
      <c r="K601" s="29" t="n">
        <v>45478</v>
      </c>
      <c r="L601" t="inlineStr">
        <is>
          <t>Encontro de Contas</t>
        </is>
      </c>
      <c r="M601" t="inlineStr">
        <is>
          <t>DESPESAS BANCARIAS</t>
        </is>
      </c>
      <c r="N601" t="inlineStr">
        <is>
          <t>TARIFAS BANCARIAS</t>
        </is>
      </c>
      <c r="O601" t="inlineStr">
        <is>
          <t>2024-27</t>
        </is>
      </c>
      <c r="S601" t="inlineStr">
        <is>
          <t>Pago</t>
        </is>
      </c>
    </row>
    <row r="602">
      <c r="A602" t="n">
        <v>57667</v>
      </c>
      <c r="C602" t="n">
        <v>122</v>
      </c>
      <c r="D602" t="inlineStr">
        <is>
          <t>Arcos</t>
        </is>
      </c>
      <c r="E602" t="inlineStr">
        <is>
          <t>AMBEV S.A.</t>
        </is>
      </c>
      <c r="F602" t="n">
        <v>2738.76</v>
      </c>
      <c r="G602" s="29" t="n">
        <v>45477</v>
      </c>
      <c r="H602" s="29" t="n">
        <v>45476</v>
      </c>
      <c r="I602" s="29" t="n">
        <v>45476</v>
      </c>
      <c r="J602" s="29" t="n">
        <v>45446</v>
      </c>
      <c r="K602" s="29" t="n">
        <v>45450</v>
      </c>
      <c r="L602" t="inlineStr">
        <is>
          <t>Boleto Bancário</t>
        </is>
      </c>
      <c r="O602" t="inlineStr">
        <is>
          <t>2024-27</t>
        </is>
      </c>
      <c r="P602" t="inlineStr">
        <is>
          <t>Documentação Aprovada</t>
        </is>
      </c>
      <c r="Q602" t="inlineStr">
        <is>
          <t>Aprovado Diretoria</t>
        </is>
      </c>
      <c r="R602" t="inlineStr">
        <is>
          <t>Aprovado Caixa</t>
        </is>
      </c>
      <c r="S602" t="inlineStr">
        <is>
          <t>Pago</t>
        </is>
      </c>
    </row>
    <row r="603">
      <c r="A603" t="n">
        <v>58787</v>
      </c>
      <c r="C603" t="n">
        <v>122</v>
      </c>
      <c r="D603" t="inlineStr">
        <is>
          <t>Arcos</t>
        </is>
      </c>
      <c r="E603" t="inlineStr">
        <is>
          <t>MACHINE SERVICE LTDA</t>
        </is>
      </c>
      <c r="F603" t="n">
        <v>7600</v>
      </c>
      <c r="G603" s="29" t="n">
        <v>45478</v>
      </c>
      <c r="H603" s="29" t="n">
        <v>45476</v>
      </c>
      <c r="I603" s="29" t="n">
        <v>45476</v>
      </c>
      <c r="J603" s="29" t="n">
        <v>45458</v>
      </c>
      <c r="K603" s="29" t="n"/>
      <c r="L603" t="inlineStr">
        <is>
          <t>Transferência Bancária ou Pix</t>
        </is>
      </c>
      <c r="M603" t="inlineStr">
        <is>
          <t>SERVICOS DE TERCEIROS</t>
        </is>
      </c>
      <c r="N603" t="inlineStr">
        <is>
          <t>SERVICO DE SEGURANCA</t>
        </is>
      </c>
      <c r="O603" t="inlineStr">
        <is>
          <t>2024-27</t>
        </is>
      </c>
      <c r="P603" t="inlineStr">
        <is>
          <t>Documentação Aprovada</t>
        </is>
      </c>
      <c r="Q603" t="inlineStr">
        <is>
          <t>Aprovado Diretoria</t>
        </is>
      </c>
      <c r="R603" t="inlineStr">
        <is>
          <t>Aprovado Caixa</t>
        </is>
      </c>
      <c r="S603" t="inlineStr">
        <is>
          <t>Pago</t>
        </is>
      </c>
    </row>
    <row r="604">
      <c r="A604" t="n">
        <v>59108</v>
      </c>
      <c r="C604" t="n">
        <v>122</v>
      </c>
      <c r="D604" t="inlineStr">
        <is>
          <t>Arcos</t>
        </is>
      </c>
      <c r="E604" t="inlineStr">
        <is>
          <t xml:space="preserve">EMPORIO MEL </t>
        </is>
      </c>
      <c r="F604" t="n">
        <v>211.8</v>
      </c>
      <c r="G604" s="29" t="n">
        <v>45478</v>
      </c>
      <c r="H604" s="29" t="n">
        <v>45476</v>
      </c>
      <c r="I604" s="29" t="n">
        <v>45476</v>
      </c>
      <c r="J604" s="29" t="n">
        <v>45457</v>
      </c>
      <c r="K604" s="29" t="n">
        <v>45460</v>
      </c>
      <c r="L604" t="inlineStr">
        <is>
          <t>Boleto Bancário</t>
        </is>
      </c>
      <c r="O604" t="inlineStr">
        <is>
          <t>2024-27</t>
        </is>
      </c>
      <c r="P604" t="inlineStr">
        <is>
          <t>Documentação Aprovada</t>
        </is>
      </c>
      <c r="Q604" t="inlineStr">
        <is>
          <t>Aprovado Diretoria</t>
        </is>
      </c>
      <c r="R604" t="inlineStr">
        <is>
          <t>Aprovado Caixa</t>
        </is>
      </c>
      <c r="S604" t="inlineStr">
        <is>
          <t>Pago</t>
        </is>
      </c>
    </row>
    <row r="605">
      <c r="A605" t="n">
        <v>59195</v>
      </c>
      <c r="C605" t="n">
        <v>122</v>
      </c>
      <c r="D605" t="inlineStr">
        <is>
          <t>Arcos</t>
        </is>
      </c>
      <c r="E605" t="inlineStr">
        <is>
          <t>PRESHH ALUGUEL DE MAQUINAS LTDA</t>
        </is>
      </c>
      <c r="F605" t="n">
        <v>396</v>
      </c>
      <c r="G605" s="29" t="n">
        <v>45480</v>
      </c>
      <c r="H605" s="29" t="n">
        <v>45476</v>
      </c>
      <c r="I605" s="29" t="n">
        <v>45476</v>
      </c>
      <c r="J605" s="29" t="n">
        <v>45460</v>
      </c>
      <c r="K605" s="29" t="n">
        <v>45460</v>
      </c>
      <c r="L605" t="inlineStr">
        <is>
          <t>Boleto Bancário</t>
        </is>
      </c>
      <c r="M605" t="inlineStr">
        <is>
          <t>UTILIDADES</t>
        </is>
      </c>
      <c r="N605" t="inlineStr">
        <is>
          <t xml:space="preserve"> GELO/ GAS CO2/ CARVAO</t>
        </is>
      </c>
      <c r="O605" t="inlineStr">
        <is>
          <t>2024-27</t>
        </is>
      </c>
      <c r="P605" t="inlineStr">
        <is>
          <t>Documentação Aprovada</t>
        </is>
      </c>
      <c r="Q605" t="inlineStr">
        <is>
          <t>Aprovado Diretoria</t>
        </is>
      </c>
      <c r="R605" t="inlineStr">
        <is>
          <t>Aprovado Caixa</t>
        </is>
      </c>
      <c r="S605" t="inlineStr">
        <is>
          <t>Pago</t>
        </is>
      </c>
    </row>
    <row r="606">
      <c r="A606" t="n">
        <v>62879</v>
      </c>
      <c r="C606" t="n">
        <v>122</v>
      </c>
      <c r="D606" t="inlineStr">
        <is>
          <t>Arcos</t>
        </is>
      </c>
      <c r="E606" t="inlineStr">
        <is>
          <t>ALINE MARTINS JARDIM</t>
        </is>
      </c>
      <c r="F606" t="n">
        <v>2767.77</v>
      </c>
      <c r="G606" s="29" t="n">
        <v>45478</v>
      </c>
      <c r="H606" s="29" t="n"/>
      <c r="I606" s="29" t="n">
        <v>45476</v>
      </c>
      <c r="J606" s="29" t="n">
        <v>45473</v>
      </c>
      <c r="K606" s="29" t="n"/>
      <c r="L606" t="inlineStr">
        <is>
          <t>Transferência Bancária ou Pix</t>
        </is>
      </c>
      <c r="M606" t="inlineStr">
        <is>
          <t>MAO DE OBRA FIXA/ TEMPORARIOS</t>
        </is>
      </c>
      <c r="N606" t="inlineStr">
        <is>
          <t>SALARIOS</t>
        </is>
      </c>
      <c r="O606" t="inlineStr">
        <is>
          <t>2024-27</t>
        </is>
      </c>
      <c r="P606" t="inlineStr">
        <is>
          <t>Documentação Aprovada</t>
        </is>
      </c>
      <c r="Q606" t="inlineStr">
        <is>
          <t>Aprovado Diretoria</t>
        </is>
      </c>
      <c r="R606" t="inlineStr">
        <is>
          <t>Aprovado Caixa</t>
        </is>
      </c>
      <c r="S606" t="inlineStr">
        <is>
          <t>Pago</t>
        </is>
      </c>
    </row>
    <row r="607">
      <c r="A607" t="n">
        <v>62880</v>
      </c>
      <c r="C607" t="n">
        <v>122</v>
      </c>
      <c r="D607" t="inlineStr">
        <is>
          <t>Arcos</t>
        </is>
      </c>
      <c r="E607" t="inlineStr">
        <is>
          <t>ALISSON MARCELO DOS SANTOS OLIVEIRA</t>
        </is>
      </c>
      <c r="F607" t="n">
        <v>2760.32</v>
      </c>
      <c r="G607" s="29" t="n">
        <v>45478</v>
      </c>
      <c r="H607" s="29" t="n"/>
      <c r="I607" s="29" t="n">
        <v>45476</v>
      </c>
      <c r="J607" s="29" t="n">
        <v>45473</v>
      </c>
      <c r="K607" s="29" t="n"/>
      <c r="L607" t="inlineStr">
        <is>
          <t>Transferência Bancária ou Pix</t>
        </is>
      </c>
      <c r="M607" t="inlineStr">
        <is>
          <t>MAO DE OBRA FIXA/ TEMPORARIOS</t>
        </is>
      </c>
      <c r="N607" t="inlineStr">
        <is>
          <t>SALARIOS</t>
        </is>
      </c>
      <c r="O607" t="inlineStr">
        <is>
          <t>2024-27</t>
        </is>
      </c>
      <c r="P607" t="inlineStr">
        <is>
          <t>Documentação Aprovada</t>
        </is>
      </c>
      <c r="Q607" t="inlineStr">
        <is>
          <t>Aprovado Diretoria</t>
        </is>
      </c>
      <c r="R607" t="inlineStr">
        <is>
          <t>Aprovado Caixa</t>
        </is>
      </c>
      <c r="S607" t="inlineStr">
        <is>
          <t>Pago</t>
        </is>
      </c>
    </row>
    <row r="608">
      <c r="A608" t="n">
        <v>62881</v>
      </c>
      <c r="C608" t="n">
        <v>122</v>
      </c>
      <c r="D608" t="inlineStr">
        <is>
          <t>Arcos</t>
        </is>
      </c>
      <c r="E608" t="inlineStr">
        <is>
          <t>ANDRE FELIPE DOS SANTOS</t>
        </is>
      </c>
      <c r="F608" t="n">
        <v>2484.32</v>
      </c>
      <c r="G608" s="29" t="n">
        <v>45478</v>
      </c>
      <c r="H608" s="29" t="n"/>
      <c r="I608" s="29" t="n">
        <v>45476</v>
      </c>
      <c r="J608" s="29" t="n">
        <v>45473</v>
      </c>
      <c r="K608" s="29" t="n"/>
      <c r="L608" t="inlineStr">
        <is>
          <t>Transferência Bancária ou Pix</t>
        </is>
      </c>
      <c r="M608" t="inlineStr">
        <is>
          <t>MAO DE OBRA FIXA/ TEMPORARIOS</t>
        </is>
      </c>
      <c r="N608" t="inlineStr">
        <is>
          <t>SALARIOS</t>
        </is>
      </c>
      <c r="O608" t="inlineStr">
        <is>
          <t>2024-27</t>
        </is>
      </c>
      <c r="P608" t="inlineStr">
        <is>
          <t>Documentação Aprovada</t>
        </is>
      </c>
      <c r="Q608" t="inlineStr">
        <is>
          <t>Aprovado Diretoria</t>
        </is>
      </c>
      <c r="R608" t="inlineStr">
        <is>
          <t>Aprovado Caixa</t>
        </is>
      </c>
      <c r="S608" t="inlineStr">
        <is>
          <t>Pago</t>
        </is>
      </c>
    </row>
    <row r="609">
      <c r="A609" t="n">
        <v>62882</v>
      </c>
      <c r="C609" t="n">
        <v>122</v>
      </c>
      <c r="D609" t="inlineStr">
        <is>
          <t>Arcos</t>
        </is>
      </c>
      <c r="E609" t="inlineStr">
        <is>
          <t>BIANCA KIMBERLY DE ALMEIDA COSMO</t>
        </is>
      </c>
      <c r="F609" t="n">
        <v>3164.03</v>
      </c>
      <c r="G609" s="29" t="n">
        <v>45478</v>
      </c>
      <c r="H609" s="29" t="n"/>
      <c r="I609" s="29" t="n">
        <v>45476</v>
      </c>
      <c r="J609" s="29" t="n">
        <v>45473</v>
      </c>
      <c r="K609" s="29" t="n"/>
      <c r="L609" t="inlineStr">
        <is>
          <t>Transferência Bancária ou Pix</t>
        </is>
      </c>
      <c r="M609" t="inlineStr">
        <is>
          <t>MAO DE OBRA FIXA/ TEMPORARIOS</t>
        </is>
      </c>
      <c r="N609" t="inlineStr">
        <is>
          <t>SALARIOS</t>
        </is>
      </c>
      <c r="O609" t="inlineStr">
        <is>
          <t>2024-27</t>
        </is>
      </c>
      <c r="P609" t="inlineStr">
        <is>
          <t>Documentação Aprovada</t>
        </is>
      </c>
      <c r="Q609" t="inlineStr">
        <is>
          <t>Aprovado Diretoria</t>
        </is>
      </c>
      <c r="R609" t="inlineStr">
        <is>
          <t>Aprovado Caixa</t>
        </is>
      </c>
      <c r="S609" t="inlineStr">
        <is>
          <t>Pago</t>
        </is>
      </c>
    </row>
    <row r="610">
      <c r="A610" t="n">
        <v>62883</v>
      </c>
      <c r="C610" t="n">
        <v>122</v>
      </c>
      <c r="D610" t="inlineStr">
        <is>
          <t>Arcos</t>
        </is>
      </c>
      <c r="E610" t="inlineStr">
        <is>
          <t>BRUNO HENRIQUE MIGUEL</t>
        </is>
      </c>
      <c r="F610" t="n">
        <v>2786.87</v>
      </c>
      <c r="G610" s="29" t="n">
        <v>45478</v>
      </c>
      <c r="H610" s="29" t="n"/>
      <c r="I610" s="29" t="n">
        <v>45476</v>
      </c>
      <c r="J610" s="29" t="n">
        <v>45473</v>
      </c>
      <c r="K610" s="29" t="n"/>
      <c r="L610" t="inlineStr">
        <is>
          <t>Transferência Bancária ou Pix</t>
        </is>
      </c>
      <c r="M610" t="inlineStr">
        <is>
          <t>MAO DE OBRA FIXA/ TEMPORARIOS</t>
        </is>
      </c>
      <c r="N610" t="inlineStr">
        <is>
          <t>SALARIOS</t>
        </is>
      </c>
      <c r="O610" t="inlineStr">
        <is>
          <t>2024-27</t>
        </is>
      </c>
      <c r="P610" t="inlineStr">
        <is>
          <t>Documentação Aprovada</t>
        </is>
      </c>
      <c r="Q610" t="inlineStr">
        <is>
          <t>Aprovado Diretoria</t>
        </is>
      </c>
      <c r="R610" t="inlineStr">
        <is>
          <t>Aprovado Caixa</t>
        </is>
      </c>
      <c r="S610" t="inlineStr">
        <is>
          <t>Pago</t>
        </is>
      </c>
    </row>
    <row r="611">
      <c r="A611" t="n">
        <v>62884</v>
      </c>
      <c r="C611" t="n">
        <v>122</v>
      </c>
      <c r="D611" t="inlineStr">
        <is>
          <t>Arcos</t>
        </is>
      </c>
      <c r="E611" t="inlineStr">
        <is>
          <t>DAIANE ALVES DA SILVA LIMA</t>
        </is>
      </c>
      <c r="F611" t="n">
        <v>3066.59</v>
      </c>
      <c r="G611" s="29" t="n">
        <v>45478</v>
      </c>
      <c r="H611" s="29" t="n"/>
      <c r="I611" s="29" t="n">
        <v>45476</v>
      </c>
      <c r="J611" s="29" t="n">
        <v>45473</v>
      </c>
      <c r="K611" s="29" t="n"/>
      <c r="L611" t="inlineStr">
        <is>
          <t>Transferência Bancária ou Pix</t>
        </is>
      </c>
      <c r="M611" t="inlineStr">
        <is>
          <t>MAO DE OBRA FIXA/ TEMPORARIOS</t>
        </is>
      </c>
      <c r="N611" t="inlineStr">
        <is>
          <t>SALARIOS</t>
        </is>
      </c>
      <c r="O611" t="inlineStr">
        <is>
          <t>2024-27</t>
        </is>
      </c>
      <c r="P611" t="inlineStr">
        <is>
          <t>Documentação Aprovada</t>
        </is>
      </c>
      <c r="Q611" t="inlineStr">
        <is>
          <t>Aprovado Diretoria</t>
        </is>
      </c>
      <c r="R611" t="inlineStr">
        <is>
          <t>Aprovado Caixa</t>
        </is>
      </c>
      <c r="S611" t="inlineStr">
        <is>
          <t>Pago</t>
        </is>
      </c>
    </row>
    <row r="612">
      <c r="A612" t="n">
        <v>62885</v>
      </c>
      <c r="C612" t="n">
        <v>122</v>
      </c>
      <c r="D612" t="inlineStr">
        <is>
          <t>Arcos</t>
        </is>
      </c>
      <c r="E612" t="inlineStr">
        <is>
          <t>EDUARDO SOUZA TRINDADE DO NASCIMENTO</t>
        </is>
      </c>
      <c r="F612" t="n">
        <v>3454.3</v>
      </c>
      <c r="G612" s="29" t="n">
        <v>45478</v>
      </c>
      <c r="H612" s="29" t="n"/>
      <c r="I612" s="29" t="n">
        <v>45476</v>
      </c>
      <c r="J612" s="29" t="n">
        <v>45473</v>
      </c>
      <c r="K612" s="29" t="n"/>
      <c r="L612" t="inlineStr">
        <is>
          <t>Transferência Bancária ou Pix</t>
        </is>
      </c>
      <c r="M612" t="inlineStr">
        <is>
          <t>MAO DE OBRA FIXA/ TEMPORARIOS</t>
        </is>
      </c>
      <c r="N612" t="inlineStr">
        <is>
          <t>SALARIOS</t>
        </is>
      </c>
      <c r="O612" t="inlineStr">
        <is>
          <t>2024-27</t>
        </is>
      </c>
      <c r="P612" t="inlineStr">
        <is>
          <t>Documentação Aprovada</t>
        </is>
      </c>
      <c r="Q612" t="inlineStr">
        <is>
          <t>Aprovado Diretoria</t>
        </is>
      </c>
      <c r="R612" t="inlineStr">
        <is>
          <t>Aprovado Caixa</t>
        </is>
      </c>
      <c r="S612" t="inlineStr">
        <is>
          <t>Pago</t>
        </is>
      </c>
    </row>
    <row r="613">
      <c r="A613" t="n">
        <v>62886</v>
      </c>
      <c r="C613" t="n">
        <v>122</v>
      </c>
      <c r="D613" t="inlineStr">
        <is>
          <t>Arcos</t>
        </is>
      </c>
      <c r="E613" t="inlineStr">
        <is>
          <t>FAB CANNE</t>
        </is>
      </c>
      <c r="F613" t="n">
        <v>3501.65</v>
      </c>
      <c r="G613" s="29" t="n">
        <v>45478</v>
      </c>
      <c r="H613" s="29" t="n"/>
      <c r="I613" s="29" t="n">
        <v>45476</v>
      </c>
      <c r="J613" s="29" t="n">
        <v>45473</v>
      </c>
      <c r="K613" s="29" t="n"/>
      <c r="L613" t="inlineStr">
        <is>
          <t>Transferência Bancária ou Pix</t>
        </is>
      </c>
      <c r="M613" t="inlineStr">
        <is>
          <t>MAO DE OBRA FIXA/ TEMPORARIOS</t>
        </is>
      </c>
      <c r="N613" t="inlineStr">
        <is>
          <t>SALARIOS</t>
        </is>
      </c>
      <c r="O613" t="inlineStr">
        <is>
          <t>2024-27</t>
        </is>
      </c>
      <c r="P613" t="inlineStr">
        <is>
          <t>Documentação Aprovada</t>
        </is>
      </c>
      <c r="Q613" t="inlineStr">
        <is>
          <t>Aprovado Diretoria</t>
        </is>
      </c>
      <c r="R613" t="inlineStr">
        <is>
          <t>Aprovado Caixa</t>
        </is>
      </c>
      <c r="S613" t="inlineStr">
        <is>
          <t>Pago</t>
        </is>
      </c>
    </row>
    <row r="614">
      <c r="A614" t="n">
        <v>62887</v>
      </c>
      <c r="C614" t="n">
        <v>122</v>
      </c>
      <c r="D614" t="inlineStr">
        <is>
          <t>Arcos</t>
        </is>
      </c>
      <c r="E614" t="inlineStr">
        <is>
          <t>FABRICIO OLIVEIRA BARROS</t>
        </is>
      </c>
      <c r="F614" t="n">
        <v>3569.53</v>
      </c>
      <c r="G614" s="29" t="n">
        <v>45478</v>
      </c>
      <c r="H614" s="29" t="n"/>
      <c r="I614" s="29" t="n">
        <v>45476</v>
      </c>
      <c r="J614" s="29" t="n">
        <v>45473</v>
      </c>
      <c r="K614" s="29" t="n"/>
      <c r="L614" t="inlineStr">
        <is>
          <t>Transferência Bancária ou Pix</t>
        </is>
      </c>
      <c r="M614" t="inlineStr">
        <is>
          <t>MAO DE OBRA FIXA/ TEMPORARIOS</t>
        </is>
      </c>
      <c r="N614" t="inlineStr">
        <is>
          <t>SALARIOS</t>
        </is>
      </c>
      <c r="O614" t="inlineStr">
        <is>
          <t>2024-27</t>
        </is>
      </c>
      <c r="P614" t="inlineStr">
        <is>
          <t>Documentação Aprovada</t>
        </is>
      </c>
      <c r="Q614" t="inlineStr">
        <is>
          <t>Aprovado Diretoria</t>
        </is>
      </c>
      <c r="R614" t="inlineStr">
        <is>
          <t>Aprovado Caixa</t>
        </is>
      </c>
      <c r="S614" t="inlineStr">
        <is>
          <t>Pago</t>
        </is>
      </c>
    </row>
    <row r="615">
      <c r="A615" t="n">
        <v>62888</v>
      </c>
      <c r="C615" t="n">
        <v>122</v>
      </c>
      <c r="D615" t="inlineStr">
        <is>
          <t>Arcos</t>
        </is>
      </c>
      <c r="E615" t="inlineStr">
        <is>
          <t>GABRIELA LEDILENE DOS SANTOS SILVA</t>
        </is>
      </c>
      <c r="F615" t="n">
        <v>2506.98</v>
      </c>
      <c r="G615" s="29" t="n">
        <v>45478</v>
      </c>
      <c r="H615" s="29" t="n"/>
      <c r="I615" s="29" t="n">
        <v>45476</v>
      </c>
      <c r="J615" s="29" t="n">
        <v>45473</v>
      </c>
      <c r="K615" s="29" t="n"/>
      <c r="L615" t="inlineStr">
        <is>
          <t>Transferência Bancária ou Pix</t>
        </is>
      </c>
      <c r="M615" t="inlineStr">
        <is>
          <t>MAO DE OBRA FIXA/ TEMPORARIOS</t>
        </is>
      </c>
      <c r="N615" t="inlineStr">
        <is>
          <t>SALARIOS</t>
        </is>
      </c>
      <c r="O615" t="inlineStr">
        <is>
          <t>2024-27</t>
        </is>
      </c>
      <c r="P615" t="inlineStr">
        <is>
          <t>Documentação Aprovada</t>
        </is>
      </c>
      <c r="Q615" t="inlineStr">
        <is>
          <t>Aprovado Diretoria</t>
        </is>
      </c>
      <c r="R615" t="inlineStr">
        <is>
          <t>Aprovado Caixa</t>
        </is>
      </c>
      <c r="S615" t="inlineStr">
        <is>
          <t>Pago</t>
        </is>
      </c>
    </row>
    <row r="616">
      <c r="A616" t="n">
        <v>62889</v>
      </c>
      <c r="C616" t="n">
        <v>122</v>
      </c>
      <c r="D616" t="inlineStr">
        <is>
          <t>Arcos</t>
        </is>
      </c>
      <c r="E616" t="inlineStr">
        <is>
          <t>GUILHERME GAK BARBOSA</t>
        </is>
      </c>
      <c r="F616" t="n">
        <v>3549.19</v>
      </c>
      <c r="G616" s="29" t="n">
        <v>45478</v>
      </c>
      <c r="H616" s="29" t="n"/>
      <c r="I616" s="29" t="n">
        <v>45476</v>
      </c>
      <c r="J616" s="29" t="n">
        <v>45473</v>
      </c>
      <c r="K616" s="29" t="n"/>
      <c r="L616" t="inlineStr">
        <is>
          <t>Transferência Bancária ou Pix</t>
        </is>
      </c>
      <c r="M616" t="inlineStr">
        <is>
          <t>MAO DE OBRA FIXA/ TEMPORARIOS</t>
        </is>
      </c>
      <c r="N616" t="inlineStr">
        <is>
          <t>SALARIOS</t>
        </is>
      </c>
      <c r="O616" t="inlineStr">
        <is>
          <t>2024-27</t>
        </is>
      </c>
      <c r="P616" t="inlineStr">
        <is>
          <t>Documentação Aprovada</t>
        </is>
      </c>
      <c r="Q616" t="inlineStr">
        <is>
          <t>Aprovado Diretoria</t>
        </is>
      </c>
      <c r="R616" t="inlineStr">
        <is>
          <t>Aprovado Caixa</t>
        </is>
      </c>
      <c r="S616" t="inlineStr">
        <is>
          <t>Pago</t>
        </is>
      </c>
    </row>
    <row r="617">
      <c r="A617" t="n">
        <v>62890</v>
      </c>
      <c r="C617" t="n">
        <v>122</v>
      </c>
      <c r="D617" t="inlineStr">
        <is>
          <t>Arcos</t>
        </is>
      </c>
      <c r="E617" t="inlineStr">
        <is>
          <t>GUSTAVO LIMA MOLINA</t>
        </is>
      </c>
      <c r="F617" t="n">
        <v>2886.8</v>
      </c>
      <c r="G617" s="29" t="n">
        <v>45478</v>
      </c>
      <c r="H617" s="29" t="n"/>
      <c r="I617" s="29" t="n">
        <v>45476</v>
      </c>
      <c r="J617" s="29" t="n">
        <v>45473</v>
      </c>
      <c r="K617" s="29" t="n"/>
      <c r="L617" t="inlineStr">
        <is>
          <t>Transferência Bancária ou Pix</t>
        </is>
      </c>
      <c r="M617" t="inlineStr">
        <is>
          <t>MAO DE OBRA FIXA/ TEMPORARIOS</t>
        </is>
      </c>
      <c r="N617" t="inlineStr">
        <is>
          <t>SALARIOS</t>
        </is>
      </c>
      <c r="O617" t="inlineStr">
        <is>
          <t>2024-27</t>
        </is>
      </c>
      <c r="P617" t="inlineStr">
        <is>
          <t>Documentação Aprovada</t>
        </is>
      </c>
      <c r="Q617" t="inlineStr">
        <is>
          <t>Aprovado Diretoria</t>
        </is>
      </c>
      <c r="R617" t="inlineStr">
        <is>
          <t>Aprovado Caixa</t>
        </is>
      </c>
      <c r="S617" t="inlineStr">
        <is>
          <t>Pago</t>
        </is>
      </c>
    </row>
    <row r="618">
      <c r="A618" t="n">
        <v>62891</v>
      </c>
      <c r="C618" t="n">
        <v>122</v>
      </c>
      <c r="D618" t="inlineStr">
        <is>
          <t>Arcos</t>
        </is>
      </c>
      <c r="E618" t="inlineStr">
        <is>
          <t>JACIARA DOS ANJOS BORGES</t>
        </is>
      </c>
      <c r="F618" t="n">
        <v>2574.6</v>
      </c>
      <c r="G618" s="29" t="n">
        <v>45478</v>
      </c>
      <c r="H618" s="29" t="n"/>
      <c r="I618" s="29" t="n">
        <v>45476</v>
      </c>
      <c r="J618" s="29" t="n">
        <v>45473</v>
      </c>
      <c r="K618" s="29" t="n"/>
      <c r="L618" t="inlineStr">
        <is>
          <t>Transferência Bancária ou Pix</t>
        </is>
      </c>
      <c r="M618" t="inlineStr">
        <is>
          <t>MAO DE OBRA FIXA/ TEMPORARIOS</t>
        </is>
      </c>
      <c r="N618" t="inlineStr">
        <is>
          <t>SALARIOS</t>
        </is>
      </c>
      <c r="O618" t="inlineStr">
        <is>
          <t>2024-27</t>
        </is>
      </c>
      <c r="P618" t="inlineStr">
        <is>
          <t>Documentação Aprovada</t>
        </is>
      </c>
      <c r="Q618" t="inlineStr">
        <is>
          <t>Aprovado Diretoria</t>
        </is>
      </c>
      <c r="R618" t="inlineStr">
        <is>
          <t>Aprovado Caixa</t>
        </is>
      </c>
      <c r="S618" t="inlineStr">
        <is>
          <t>Pago</t>
        </is>
      </c>
    </row>
    <row r="619">
      <c r="A619" t="n">
        <v>62892</v>
      </c>
      <c r="C619" t="n">
        <v>122</v>
      </c>
      <c r="D619" t="inlineStr">
        <is>
          <t>Arcos</t>
        </is>
      </c>
      <c r="E619" t="inlineStr">
        <is>
          <t>JEANE DE FARIAS SCANFERLA</t>
        </is>
      </c>
      <c r="F619" t="n">
        <v>2468.98</v>
      </c>
      <c r="G619" s="29" t="n">
        <v>45478</v>
      </c>
      <c r="H619" s="29" t="n"/>
      <c r="I619" s="29" t="n">
        <v>45476</v>
      </c>
      <c r="J619" s="29" t="n">
        <v>45473</v>
      </c>
      <c r="K619" s="29" t="n"/>
      <c r="L619" t="inlineStr">
        <is>
          <t>Transferência Bancária ou Pix</t>
        </is>
      </c>
      <c r="M619" t="inlineStr">
        <is>
          <t>MAO DE OBRA FIXA/ TEMPORARIOS</t>
        </is>
      </c>
      <c r="N619" t="inlineStr">
        <is>
          <t>SALARIOS</t>
        </is>
      </c>
      <c r="O619" t="inlineStr">
        <is>
          <t>2024-27</t>
        </is>
      </c>
      <c r="P619" t="inlineStr">
        <is>
          <t>Documentação Aprovada</t>
        </is>
      </c>
      <c r="Q619" t="inlineStr">
        <is>
          <t>Aprovado Diretoria</t>
        </is>
      </c>
      <c r="R619" t="inlineStr">
        <is>
          <t>Aprovado Caixa</t>
        </is>
      </c>
      <c r="S619" t="inlineStr">
        <is>
          <t>Pago</t>
        </is>
      </c>
    </row>
    <row r="620">
      <c r="A620" t="n">
        <v>62893</v>
      </c>
      <c r="C620" t="n">
        <v>122</v>
      </c>
      <c r="D620" t="inlineStr">
        <is>
          <t>Arcos</t>
        </is>
      </c>
      <c r="E620" t="inlineStr">
        <is>
          <t>JESSICA ALVES GONCALVES</t>
        </is>
      </c>
      <c r="F620" t="n">
        <v>2149.65</v>
      </c>
      <c r="G620" s="29" t="n">
        <v>45478</v>
      </c>
      <c r="H620" s="29" t="n"/>
      <c r="I620" s="29" t="n">
        <v>45476</v>
      </c>
      <c r="J620" s="29" t="n">
        <v>45473</v>
      </c>
      <c r="K620" s="29" t="n"/>
      <c r="L620" t="inlineStr">
        <is>
          <t>Transferência Bancária ou Pix</t>
        </is>
      </c>
      <c r="M620" t="inlineStr">
        <is>
          <t>MAO DE OBRA FIXA/ TEMPORARIOS</t>
        </is>
      </c>
      <c r="N620" t="inlineStr">
        <is>
          <t>SALARIOS</t>
        </is>
      </c>
      <c r="O620" t="inlineStr">
        <is>
          <t>2024-27</t>
        </is>
      </c>
      <c r="P620" t="inlineStr">
        <is>
          <t>Documentação Aprovada</t>
        </is>
      </c>
      <c r="Q620" t="inlineStr">
        <is>
          <t>Aprovado Diretoria</t>
        </is>
      </c>
      <c r="R620" t="inlineStr">
        <is>
          <t>Aprovado Caixa</t>
        </is>
      </c>
      <c r="S620" t="inlineStr">
        <is>
          <t>Pago</t>
        </is>
      </c>
    </row>
    <row r="621">
      <c r="A621" t="n">
        <v>62894</v>
      </c>
      <c r="C621" t="n">
        <v>122</v>
      </c>
      <c r="D621" t="inlineStr">
        <is>
          <t>Arcos</t>
        </is>
      </c>
      <c r="E621" t="inlineStr">
        <is>
          <t>JOÃO PAULO DA SILVA MARCOLINO</t>
        </is>
      </c>
      <c r="F621" t="n">
        <v>3438.78</v>
      </c>
      <c r="G621" s="29" t="n">
        <v>45478</v>
      </c>
      <c r="H621" s="29" t="n"/>
      <c r="I621" s="29" t="n">
        <v>45476</v>
      </c>
      <c r="J621" s="29" t="n">
        <v>45473</v>
      </c>
      <c r="K621" s="29" t="n"/>
      <c r="L621" t="inlineStr">
        <is>
          <t>Transferência Bancária ou Pix</t>
        </is>
      </c>
      <c r="M621" t="inlineStr">
        <is>
          <t>MAO DE OBRA FIXA/ TEMPORARIOS</t>
        </is>
      </c>
      <c r="N621" t="inlineStr">
        <is>
          <t>SALARIOS</t>
        </is>
      </c>
      <c r="O621" t="inlineStr">
        <is>
          <t>2024-27</t>
        </is>
      </c>
      <c r="P621" t="inlineStr">
        <is>
          <t>Documentação Aprovada</t>
        </is>
      </c>
      <c r="Q621" t="inlineStr">
        <is>
          <t>Aprovado Diretoria</t>
        </is>
      </c>
      <c r="R621" t="inlineStr">
        <is>
          <t>Aprovado Caixa</t>
        </is>
      </c>
      <c r="S621" t="inlineStr">
        <is>
          <t>Pago</t>
        </is>
      </c>
    </row>
    <row r="622">
      <c r="A622" t="n">
        <v>62895</v>
      </c>
      <c r="C622" t="n">
        <v>122</v>
      </c>
      <c r="D622" t="inlineStr">
        <is>
          <t>Arcos</t>
        </is>
      </c>
      <c r="E622" t="inlineStr">
        <is>
          <t>JOSE ALEXANDRE ABISSI JUNIOR</t>
        </is>
      </c>
      <c r="F622" t="n">
        <v>3283.05</v>
      </c>
      <c r="G622" s="29" t="n">
        <v>45478</v>
      </c>
      <c r="H622" s="29" t="n"/>
      <c r="I622" s="29" t="n">
        <v>45476</v>
      </c>
      <c r="J622" s="29" t="n">
        <v>45473</v>
      </c>
      <c r="K622" s="29" t="n"/>
      <c r="L622" t="inlineStr">
        <is>
          <t>Transferência Bancária ou Pix</t>
        </is>
      </c>
      <c r="M622" t="inlineStr">
        <is>
          <t>MAO DE OBRA FIXA/ TEMPORARIOS</t>
        </is>
      </c>
      <c r="N622" t="inlineStr">
        <is>
          <t>SALARIOS</t>
        </is>
      </c>
      <c r="O622" t="inlineStr">
        <is>
          <t>2024-27</t>
        </is>
      </c>
      <c r="P622" t="inlineStr">
        <is>
          <t>Documentação Aprovada</t>
        </is>
      </c>
      <c r="Q622" t="inlineStr">
        <is>
          <t>Aprovado Diretoria</t>
        </is>
      </c>
      <c r="R622" t="inlineStr">
        <is>
          <t>Aprovado Caixa</t>
        </is>
      </c>
      <c r="S622" t="inlineStr">
        <is>
          <t>Pago</t>
        </is>
      </c>
    </row>
    <row r="623">
      <c r="A623" t="n">
        <v>62896</v>
      </c>
      <c r="C623" t="n">
        <v>122</v>
      </c>
      <c r="D623" t="inlineStr">
        <is>
          <t>Arcos</t>
        </is>
      </c>
      <c r="E623" t="inlineStr">
        <is>
          <t>JULIANE DE LIMA CORREIA</t>
        </is>
      </c>
      <c r="F623" t="n">
        <v>3445.71</v>
      </c>
      <c r="G623" s="29" t="n">
        <v>45478</v>
      </c>
      <c r="H623" s="29" t="n"/>
      <c r="I623" s="29" t="n">
        <v>45476</v>
      </c>
      <c r="J623" s="29" t="n">
        <v>45473</v>
      </c>
      <c r="K623" s="29" t="n"/>
      <c r="L623" t="inlineStr">
        <is>
          <t>Transferência Bancária ou Pix</t>
        </is>
      </c>
      <c r="M623" t="inlineStr">
        <is>
          <t>MAO DE OBRA FIXA/ TEMPORARIOS</t>
        </is>
      </c>
      <c r="N623" t="inlineStr">
        <is>
          <t>SALARIOS</t>
        </is>
      </c>
      <c r="O623" t="inlineStr">
        <is>
          <t>2024-27</t>
        </is>
      </c>
      <c r="P623" t="inlineStr">
        <is>
          <t>Documentação Aprovada</t>
        </is>
      </c>
      <c r="Q623" t="inlineStr">
        <is>
          <t>Aprovado Diretoria</t>
        </is>
      </c>
      <c r="R623" t="inlineStr">
        <is>
          <t>Aprovado Caixa</t>
        </is>
      </c>
      <c r="S623" t="inlineStr">
        <is>
          <t>Pago</t>
        </is>
      </c>
    </row>
    <row r="624">
      <c r="A624" t="n">
        <v>62897</v>
      </c>
      <c r="C624" t="n">
        <v>122</v>
      </c>
      <c r="D624" t="inlineStr">
        <is>
          <t>Arcos</t>
        </is>
      </c>
      <c r="E624" t="inlineStr">
        <is>
          <t>KELVIN NASCIMENTO ROCHA</t>
        </is>
      </c>
      <c r="F624" t="n">
        <v>2746.46</v>
      </c>
      <c r="G624" s="29" t="n">
        <v>45478</v>
      </c>
      <c r="H624" s="29" t="n"/>
      <c r="I624" s="29" t="n">
        <v>45476</v>
      </c>
      <c r="J624" s="29" t="n">
        <v>45473</v>
      </c>
      <c r="K624" s="29" t="n"/>
      <c r="L624" t="inlineStr">
        <is>
          <t>Transferência Bancária ou Pix</t>
        </is>
      </c>
      <c r="M624" t="inlineStr">
        <is>
          <t>MAO DE OBRA FIXA/ TEMPORARIOS</t>
        </is>
      </c>
      <c r="N624" t="inlineStr">
        <is>
          <t>SALARIOS</t>
        </is>
      </c>
      <c r="O624" t="inlineStr">
        <is>
          <t>2024-27</t>
        </is>
      </c>
      <c r="P624" t="inlineStr">
        <is>
          <t>Documentação Aprovada</t>
        </is>
      </c>
      <c r="Q624" t="inlineStr">
        <is>
          <t>Aprovado Diretoria</t>
        </is>
      </c>
      <c r="R624" t="inlineStr">
        <is>
          <t>Aprovado Caixa</t>
        </is>
      </c>
      <c r="S624" t="inlineStr">
        <is>
          <t>Pago</t>
        </is>
      </c>
    </row>
    <row r="625">
      <c r="A625" t="n">
        <v>62898</v>
      </c>
      <c r="C625" t="n">
        <v>122</v>
      </c>
      <c r="D625" t="inlineStr">
        <is>
          <t>Arcos</t>
        </is>
      </c>
      <c r="E625" t="inlineStr">
        <is>
          <t>LARISSA DO PRADO CARDOSO</t>
        </is>
      </c>
      <c r="F625" t="n">
        <v>3556.57</v>
      </c>
      <c r="G625" s="29" t="n">
        <v>45478</v>
      </c>
      <c r="H625" s="29" t="n"/>
      <c r="I625" s="29" t="n">
        <v>45476</v>
      </c>
      <c r="J625" s="29" t="n">
        <v>45473</v>
      </c>
      <c r="K625" s="29" t="n"/>
      <c r="L625" t="inlineStr">
        <is>
          <t>Transferência Bancária ou Pix</t>
        </is>
      </c>
      <c r="M625" t="inlineStr">
        <is>
          <t>MAO DE OBRA FIXA/ TEMPORARIOS</t>
        </is>
      </c>
      <c r="N625" t="inlineStr">
        <is>
          <t>SALARIOS</t>
        </is>
      </c>
      <c r="O625" t="inlineStr">
        <is>
          <t>2024-27</t>
        </is>
      </c>
      <c r="P625" t="inlineStr">
        <is>
          <t>Documentação Aprovada</t>
        </is>
      </c>
      <c r="Q625" t="inlineStr">
        <is>
          <t>Aprovado Diretoria</t>
        </is>
      </c>
      <c r="R625" t="inlineStr">
        <is>
          <t>Aprovado Caixa</t>
        </is>
      </c>
      <c r="S625" t="inlineStr">
        <is>
          <t>Pago</t>
        </is>
      </c>
    </row>
    <row r="626">
      <c r="A626" t="n">
        <v>62899</v>
      </c>
      <c r="C626" t="n">
        <v>122</v>
      </c>
      <c r="D626" t="inlineStr">
        <is>
          <t>Arcos</t>
        </is>
      </c>
      <c r="E626" t="inlineStr">
        <is>
          <t>LUCIANA DE LIRA SANTOS</t>
        </is>
      </c>
      <c r="F626" t="n">
        <v>3098.82</v>
      </c>
      <c r="G626" s="29" t="n">
        <v>45478</v>
      </c>
      <c r="H626" s="29" t="n"/>
      <c r="I626" s="29" t="n">
        <v>45476</v>
      </c>
      <c r="J626" s="29" t="n">
        <v>45473</v>
      </c>
      <c r="K626" s="29" t="n"/>
      <c r="L626" t="inlineStr">
        <is>
          <t>Transferência Bancária ou Pix</t>
        </is>
      </c>
      <c r="M626" t="inlineStr">
        <is>
          <t>MAO DE OBRA FIXA/ TEMPORARIOS</t>
        </is>
      </c>
      <c r="N626" t="inlineStr">
        <is>
          <t>SALARIOS</t>
        </is>
      </c>
      <c r="O626" t="inlineStr">
        <is>
          <t>2024-27</t>
        </is>
      </c>
      <c r="P626" t="inlineStr">
        <is>
          <t>Documentação Aprovada</t>
        </is>
      </c>
      <c r="Q626" t="inlineStr">
        <is>
          <t>Aprovado Diretoria</t>
        </is>
      </c>
      <c r="R626" t="inlineStr">
        <is>
          <t>Aprovado Caixa</t>
        </is>
      </c>
      <c r="S626" t="inlineStr">
        <is>
          <t>Pago</t>
        </is>
      </c>
    </row>
    <row r="627">
      <c r="A627" t="n">
        <v>62900</v>
      </c>
      <c r="C627" t="n">
        <v>122</v>
      </c>
      <c r="D627" t="inlineStr">
        <is>
          <t>Arcos</t>
        </is>
      </c>
      <c r="E627" t="inlineStr">
        <is>
          <t>MATHEUS DOS SANTOS ROCHA</t>
        </is>
      </c>
      <c r="F627" t="n">
        <v>3428.26</v>
      </c>
      <c r="G627" s="29" t="n">
        <v>45478</v>
      </c>
      <c r="H627" s="29" t="n"/>
      <c r="I627" s="29" t="n">
        <v>45476</v>
      </c>
      <c r="J627" s="29" t="n">
        <v>45473</v>
      </c>
      <c r="K627" s="29" t="n"/>
      <c r="L627" t="inlineStr">
        <is>
          <t>Transferência Bancária ou Pix</t>
        </is>
      </c>
      <c r="M627" t="inlineStr">
        <is>
          <t>MAO DE OBRA FIXA/ TEMPORARIOS</t>
        </is>
      </c>
      <c r="N627" t="inlineStr">
        <is>
          <t>SALARIOS</t>
        </is>
      </c>
      <c r="O627" t="inlineStr">
        <is>
          <t>2024-27</t>
        </is>
      </c>
      <c r="P627" t="inlineStr">
        <is>
          <t>Documentação Aprovada</t>
        </is>
      </c>
      <c r="Q627" t="inlineStr">
        <is>
          <t>Aprovado Diretoria</t>
        </is>
      </c>
      <c r="R627" t="inlineStr">
        <is>
          <t>Aprovado Caixa</t>
        </is>
      </c>
      <c r="S627" t="inlineStr">
        <is>
          <t>Pago</t>
        </is>
      </c>
    </row>
    <row r="628">
      <c r="A628" t="n">
        <v>62901</v>
      </c>
      <c r="C628" t="n">
        <v>122</v>
      </c>
      <c r="D628" t="inlineStr">
        <is>
          <t>Arcos</t>
        </is>
      </c>
      <c r="E628" t="inlineStr">
        <is>
          <t>SABRINA MARIA MARCELINO</t>
        </is>
      </c>
      <c r="F628" t="n">
        <v>2927.7</v>
      </c>
      <c r="G628" s="29" t="n">
        <v>45478</v>
      </c>
      <c r="H628" s="29" t="n"/>
      <c r="I628" s="29" t="n">
        <v>45476</v>
      </c>
      <c r="J628" s="29" t="n">
        <v>45473</v>
      </c>
      <c r="K628" s="29" t="n"/>
      <c r="L628" t="inlineStr">
        <is>
          <t>Transferência Bancária ou Pix</t>
        </is>
      </c>
      <c r="M628" t="inlineStr">
        <is>
          <t>MAO DE OBRA FIXA/ TEMPORARIOS</t>
        </is>
      </c>
      <c r="N628" t="inlineStr">
        <is>
          <t>SALARIOS</t>
        </is>
      </c>
      <c r="O628" t="inlineStr">
        <is>
          <t>2024-27</t>
        </is>
      </c>
      <c r="P628" t="inlineStr">
        <is>
          <t>Documentação Aprovada</t>
        </is>
      </c>
      <c r="Q628" t="inlineStr">
        <is>
          <t>Aprovado Diretoria</t>
        </is>
      </c>
      <c r="R628" t="inlineStr">
        <is>
          <t>Aprovado Caixa</t>
        </is>
      </c>
      <c r="S628" t="inlineStr">
        <is>
          <t>Pago</t>
        </is>
      </c>
    </row>
    <row r="629">
      <c r="A629" t="n">
        <v>62902</v>
      </c>
      <c r="C629" t="n">
        <v>122</v>
      </c>
      <c r="D629" t="inlineStr">
        <is>
          <t>Arcos</t>
        </is>
      </c>
      <c r="E629" t="inlineStr">
        <is>
          <t>SARAH SARAIVA DEL CASALE</t>
        </is>
      </c>
      <c r="F629" t="n">
        <v>2347.82</v>
      </c>
      <c r="G629" s="29" t="n">
        <v>45478</v>
      </c>
      <c r="H629" s="29" t="n"/>
      <c r="I629" s="29" t="n">
        <v>45476</v>
      </c>
      <c r="J629" s="29" t="n">
        <v>45473</v>
      </c>
      <c r="K629" s="29" t="n"/>
      <c r="L629" t="inlineStr">
        <is>
          <t>Transferência Bancária ou Pix</t>
        </is>
      </c>
      <c r="M629" t="inlineStr">
        <is>
          <t>MAO DE OBRA FIXA/ TEMPORARIOS</t>
        </is>
      </c>
      <c r="N629" t="inlineStr">
        <is>
          <t>SALARIOS</t>
        </is>
      </c>
      <c r="O629" t="inlineStr">
        <is>
          <t>2024-27</t>
        </is>
      </c>
      <c r="P629" t="inlineStr">
        <is>
          <t>Documentação Aprovada</t>
        </is>
      </c>
      <c r="Q629" t="inlineStr">
        <is>
          <t>Aprovado Diretoria</t>
        </is>
      </c>
      <c r="R629" t="inlineStr">
        <is>
          <t>Aprovado Caixa</t>
        </is>
      </c>
      <c r="S629" t="inlineStr">
        <is>
          <t>Pago</t>
        </is>
      </c>
    </row>
    <row r="630">
      <c r="A630" t="n">
        <v>62903</v>
      </c>
      <c r="C630" t="n">
        <v>122</v>
      </c>
      <c r="D630" t="inlineStr">
        <is>
          <t>Arcos</t>
        </is>
      </c>
      <c r="E630" t="inlineStr">
        <is>
          <t>SHEILA ALVES DA SILVA</t>
        </is>
      </c>
      <c r="F630" t="n">
        <v>1563.33</v>
      </c>
      <c r="G630" s="29" t="n">
        <v>45478</v>
      </c>
      <c r="H630" s="29" t="n"/>
      <c r="I630" s="29" t="n">
        <v>45476</v>
      </c>
      <c r="J630" s="29" t="n">
        <v>45473</v>
      </c>
      <c r="K630" s="29" t="n"/>
      <c r="L630" t="inlineStr">
        <is>
          <t>Transferência Bancária ou Pix</t>
        </is>
      </c>
      <c r="M630" t="inlineStr">
        <is>
          <t>MAO DE OBRA FIXA/ TEMPORARIOS</t>
        </is>
      </c>
      <c r="N630" t="inlineStr">
        <is>
          <t>SALARIOS</t>
        </is>
      </c>
      <c r="O630" t="inlineStr">
        <is>
          <t>2024-27</t>
        </is>
      </c>
      <c r="P630" t="inlineStr">
        <is>
          <t>Documentação Aprovada</t>
        </is>
      </c>
      <c r="Q630" t="inlineStr">
        <is>
          <t>Aprovado Diretoria</t>
        </is>
      </c>
      <c r="R630" t="inlineStr">
        <is>
          <t>Aprovado Caixa</t>
        </is>
      </c>
      <c r="S630" t="inlineStr">
        <is>
          <t>Pago</t>
        </is>
      </c>
    </row>
    <row r="631">
      <c r="A631" t="n">
        <v>62904</v>
      </c>
      <c r="C631" t="n">
        <v>122</v>
      </c>
      <c r="D631" t="inlineStr">
        <is>
          <t>Arcos</t>
        </is>
      </c>
      <c r="E631" t="inlineStr">
        <is>
          <t>SONIA DOS ANJOS RAMOS</t>
        </is>
      </c>
      <c r="F631" t="n">
        <v>3189.36</v>
      </c>
      <c r="G631" s="29" t="n">
        <v>45478</v>
      </c>
      <c r="H631" s="29" t="n"/>
      <c r="I631" s="29" t="n">
        <v>45476</v>
      </c>
      <c r="J631" s="29" t="n">
        <v>45473</v>
      </c>
      <c r="K631" s="29" t="n"/>
      <c r="L631" t="inlineStr">
        <is>
          <t>Transferência Bancária ou Pix</t>
        </is>
      </c>
      <c r="M631" t="inlineStr">
        <is>
          <t>MAO DE OBRA FIXA/ TEMPORARIOS</t>
        </is>
      </c>
      <c r="N631" t="inlineStr">
        <is>
          <t>SALARIOS</t>
        </is>
      </c>
      <c r="O631" t="inlineStr">
        <is>
          <t>2024-27</t>
        </is>
      </c>
      <c r="P631" t="inlineStr">
        <is>
          <t>Documentação Aprovada</t>
        </is>
      </c>
      <c r="Q631" t="inlineStr">
        <is>
          <t>Aprovado Diretoria</t>
        </is>
      </c>
      <c r="R631" t="inlineStr">
        <is>
          <t>Aprovado Caixa</t>
        </is>
      </c>
      <c r="S631" t="inlineStr">
        <is>
          <t>Pago</t>
        </is>
      </c>
    </row>
    <row r="632">
      <c r="A632" t="n">
        <v>62905</v>
      </c>
      <c r="C632" t="n">
        <v>122</v>
      </c>
      <c r="D632" t="inlineStr">
        <is>
          <t>Arcos</t>
        </is>
      </c>
      <c r="E632" t="inlineStr">
        <is>
          <t>TARCIANA FERREIRA DO CARMO</t>
        </is>
      </c>
      <c r="F632" t="n">
        <v>2802.93</v>
      </c>
      <c r="G632" s="29" t="n">
        <v>45478</v>
      </c>
      <c r="H632" s="29" t="n"/>
      <c r="I632" s="29" t="n">
        <v>45476</v>
      </c>
      <c r="J632" s="29" t="n">
        <v>45473</v>
      </c>
      <c r="K632" s="29" t="n"/>
      <c r="L632" t="inlineStr">
        <is>
          <t>Transferência Bancária ou Pix</t>
        </is>
      </c>
      <c r="M632" t="inlineStr">
        <is>
          <t>MAO DE OBRA FIXA/ TEMPORARIOS</t>
        </is>
      </c>
      <c r="N632" t="inlineStr">
        <is>
          <t>SALARIOS</t>
        </is>
      </c>
      <c r="O632" t="inlineStr">
        <is>
          <t>2024-27</t>
        </is>
      </c>
      <c r="P632" t="inlineStr">
        <is>
          <t>Documentação Aprovada</t>
        </is>
      </c>
      <c r="Q632" t="inlineStr">
        <is>
          <t>Aprovado Diretoria</t>
        </is>
      </c>
      <c r="R632" t="inlineStr">
        <is>
          <t>Aprovado Caixa</t>
        </is>
      </c>
      <c r="S632" t="inlineStr">
        <is>
          <t>Pago</t>
        </is>
      </c>
    </row>
    <row r="633">
      <c r="A633" t="n">
        <v>62906</v>
      </c>
      <c r="C633" t="n">
        <v>122</v>
      </c>
      <c r="D633" t="inlineStr">
        <is>
          <t>Arcos</t>
        </is>
      </c>
      <c r="E633" t="inlineStr">
        <is>
          <t>THIAGO HENRIQUE DE FARIAS</t>
        </is>
      </c>
      <c r="F633" t="n">
        <v>3553.67</v>
      </c>
      <c r="G633" s="29" t="n">
        <v>45478</v>
      </c>
      <c r="H633" s="29" t="n"/>
      <c r="I633" s="29" t="n">
        <v>45476</v>
      </c>
      <c r="J633" s="29" t="n">
        <v>45473</v>
      </c>
      <c r="K633" s="29" t="n"/>
      <c r="L633" t="inlineStr">
        <is>
          <t>Transferência Bancária ou Pix</t>
        </is>
      </c>
      <c r="M633" t="inlineStr">
        <is>
          <t>MAO DE OBRA FIXA/ TEMPORARIOS</t>
        </is>
      </c>
      <c r="N633" t="inlineStr">
        <is>
          <t>SALARIOS</t>
        </is>
      </c>
      <c r="O633" t="inlineStr">
        <is>
          <t>2024-27</t>
        </is>
      </c>
      <c r="P633" t="inlineStr">
        <is>
          <t>Documentação Aprovada</t>
        </is>
      </c>
      <c r="Q633" t="inlineStr">
        <is>
          <t>Aprovado Diretoria</t>
        </is>
      </c>
      <c r="R633" t="inlineStr">
        <is>
          <t>Aprovado Caixa</t>
        </is>
      </c>
      <c r="S633" t="inlineStr">
        <is>
          <t>Pago</t>
        </is>
      </c>
    </row>
    <row r="634">
      <c r="A634" t="n">
        <v>62907</v>
      </c>
      <c r="C634" t="n">
        <v>122</v>
      </c>
      <c r="D634" t="inlineStr">
        <is>
          <t>Arcos</t>
        </is>
      </c>
      <c r="E634" t="inlineStr">
        <is>
          <t>VICTOR ALE DE LIMA SOARES GONÇALVES</t>
        </is>
      </c>
      <c r="F634" t="n">
        <v>3554.79</v>
      </c>
      <c r="G634" s="29" t="n">
        <v>45478</v>
      </c>
      <c r="H634" s="29" t="n"/>
      <c r="I634" s="29" t="n">
        <v>45476</v>
      </c>
      <c r="J634" s="29" t="n">
        <v>45473</v>
      </c>
      <c r="K634" s="29" t="n"/>
      <c r="L634" t="inlineStr">
        <is>
          <t>Transferência Bancária ou Pix</t>
        </is>
      </c>
      <c r="M634" t="inlineStr">
        <is>
          <t>MAO DE OBRA FIXA/ TEMPORARIOS</t>
        </is>
      </c>
      <c r="N634" t="inlineStr">
        <is>
          <t>SALARIOS</t>
        </is>
      </c>
      <c r="O634" t="inlineStr">
        <is>
          <t>2024-27</t>
        </is>
      </c>
      <c r="P634" t="inlineStr">
        <is>
          <t>Documentação Aprovada</t>
        </is>
      </c>
      <c r="Q634" t="inlineStr">
        <is>
          <t>Aprovado Diretoria</t>
        </is>
      </c>
      <c r="R634" t="inlineStr">
        <is>
          <t>Aprovado Caixa</t>
        </is>
      </c>
      <c r="S634" t="inlineStr">
        <is>
          <t>Pago</t>
        </is>
      </c>
    </row>
    <row r="635">
      <c r="A635" t="n">
        <v>62908</v>
      </c>
      <c r="C635" t="n">
        <v>122</v>
      </c>
      <c r="D635" t="inlineStr">
        <is>
          <t>Arcos</t>
        </is>
      </c>
      <c r="E635" t="inlineStr">
        <is>
          <t>WESLEY PEREIRA BARBOSA</t>
        </is>
      </c>
      <c r="F635" t="n">
        <v>2476.54</v>
      </c>
      <c r="G635" s="29" t="n">
        <v>45478</v>
      </c>
      <c r="H635" s="29" t="n"/>
      <c r="I635" s="29" t="n">
        <v>45476</v>
      </c>
      <c r="J635" s="29" t="n">
        <v>45473</v>
      </c>
      <c r="K635" s="29" t="n"/>
      <c r="L635" t="inlineStr">
        <is>
          <t>Transferência Bancária ou Pix</t>
        </is>
      </c>
      <c r="M635" t="inlineStr">
        <is>
          <t>MAO DE OBRA FIXA/ TEMPORARIOS</t>
        </is>
      </c>
      <c r="N635" t="inlineStr">
        <is>
          <t>SALARIOS</t>
        </is>
      </c>
      <c r="O635" t="inlineStr">
        <is>
          <t>2024-27</t>
        </is>
      </c>
      <c r="P635" t="inlineStr">
        <is>
          <t>Documentação Aprovada</t>
        </is>
      </c>
      <c r="Q635" t="inlineStr">
        <is>
          <t>Aprovado Diretoria</t>
        </is>
      </c>
      <c r="R635" t="inlineStr">
        <is>
          <t>Aprovado Caixa</t>
        </is>
      </c>
      <c r="S635" t="inlineStr">
        <is>
          <t>Pago</t>
        </is>
      </c>
    </row>
    <row r="636">
      <c r="A636" t="n">
        <v>69681</v>
      </c>
      <c r="C636" t="n">
        <v>122</v>
      </c>
      <c r="D636" t="inlineStr">
        <is>
          <t>Arcos</t>
        </is>
      </c>
      <c r="E636" t="inlineStr">
        <is>
          <t>BANCO DO BRASIL SA</t>
        </is>
      </c>
      <c r="F636" t="n">
        <v>49</v>
      </c>
      <c r="G636" s="29" t="n">
        <v>45476</v>
      </c>
      <c r="H636" s="29" t="n"/>
      <c r="I636" s="29" t="n">
        <v>45476</v>
      </c>
      <c r="J636" s="29" t="n">
        <v>45476</v>
      </c>
      <c r="K636" s="29" t="n">
        <v>45515</v>
      </c>
      <c r="L636" t="inlineStr">
        <is>
          <t>Encontro de Contas</t>
        </is>
      </c>
      <c r="M636" t="inlineStr">
        <is>
          <t>DESPESAS BANCARIAS</t>
        </is>
      </c>
      <c r="N636" t="inlineStr">
        <is>
          <t>TARIFAS BANCARIAS</t>
        </is>
      </c>
      <c r="O636" t="inlineStr">
        <is>
          <t>2024-27</t>
        </is>
      </c>
      <c r="S636" t="inlineStr">
        <is>
          <t>Pago</t>
        </is>
      </c>
    </row>
    <row r="637">
      <c r="A637" t="n">
        <v>56056</v>
      </c>
      <c r="C637" t="n">
        <v>122</v>
      </c>
      <c r="D637" t="inlineStr">
        <is>
          <t>Arcos</t>
        </is>
      </c>
      <c r="E637" t="inlineStr">
        <is>
          <t>ESTAFF SOLUCOES TECNOLOGICAS DE AGENCIAMENTO LTDA</t>
        </is>
      </c>
      <c r="F637" t="n">
        <v>15752</v>
      </c>
      <c r="G637" s="29" t="n">
        <v>45476</v>
      </c>
      <c r="H637" s="29" t="n">
        <v>45474</v>
      </c>
      <c r="I637" s="29" t="n">
        <v>45476</v>
      </c>
      <c r="J637" s="29" t="n">
        <v>45467</v>
      </c>
      <c r="K637" s="29" t="n">
        <v>45441</v>
      </c>
      <c r="L637" t="inlineStr">
        <is>
          <t>Boleto Bancário</t>
        </is>
      </c>
      <c r="M637" t="inlineStr">
        <is>
          <t>MAO DE OBRA FIXA/ TEMPORARIOS</t>
        </is>
      </c>
      <c r="N637" t="inlineStr">
        <is>
          <t>MÃO DE OBRA EXTRA</t>
        </is>
      </c>
      <c r="O637" t="inlineStr">
        <is>
          <t>2024-27</t>
        </is>
      </c>
      <c r="P637" t="inlineStr">
        <is>
          <t>Documentação Aprovada</t>
        </is>
      </c>
      <c r="Q637" t="inlineStr">
        <is>
          <t>Aprovado Diretoria</t>
        </is>
      </c>
      <c r="R637" t="inlineStr">
        <is>
          <t>Aprovado Caixa</t>
        </is>
      </c>
      <c r="S637" t="inlineStr">
        <is>
          <t>Pago</t>
        </is>
      </c>
    </row>
    <row r="638">
      <c r="A638" t="n">
        <v>50137</v>
      </c>
      <c r="C638" t="n">
        <v>122</v>
      </c>
      <c r="D638" t="inlineStr">
        <is>
          <t>Arcos</t>
        </is>
      </c>
      <c r="E638" t="inlineStr">
        <is>
          <t>AGENCIA BIOMA PUBLICIDADE E EVENTOS LTDA - FACUNDO</t>
        </is>
      </c>
      <c r="F638" t="n">
        <v>10000</v>
      </c>
      <c r="G638" s="29" t="n">
        <v>45478</v>
      </c>
      <c r="H638" s="29" t="n">
        <v>45476</v>
      </c>
      <c r="I638" s="29" t="n">
        <v>45476</v>
      </c>
      <c r="J638" s="29" t="n">
        <v>45444</v>
      </c>
      <c r="K638" s="29" t="n">
        <v>45399</v>
      </c>
      <c r="L638" t="inlineStr">
        <is>
          <t>Transferência Bancária ou Pix</t>
        </is>
      </c>
      <c r="M638" t="inlineStr">
        <is>
          <t>CUSTOS COM MARKETING</t>
        </is>
      </c>
      <c r="N638" t="inlineStr">
        <is>
          <t xml:space="preserve"> AGENCIA DE PROPAGANDA</t>
        </is>
      </c>
      <c r="O638" t="inlineStr">
        <is>
          <t>2024-27</t>
        </is>
      </c>
      <c r="P638" t="inlineStr">
        <is>
          <t>Documentação Aprovada</t>
        </is>
      </c>
      <c r="Q638" t="inlineStr">
        <is>
          <t>Aprovado Diretoria</t>
        </is>
      </c>
      <c r="R638" t="inlineStr">
        <is>
          <t>Aprovado Caixa</t>
        </is>
      </c>
      <c r="S638" t="inlineStr">
        <is>
          <t>Pago</t>
        </is>
      </c>
    </row>
    <row r="639">
      <c r="A639" t="n">
        <v>60128</v>
      </c>
      <c r="C639" t="n">
        <v>122</v>
      </c>
      <c r="D639" t="inlineStr">
        <is>
          <t>Arcos</t>
        </is>
      </c>
      <c r="E639" t="inlineStr">
        <is>
          <t>NOVA COMERCIAL DO PEIXE EIRELI</t>
        </is>
      </c>
      <c r="F639" t="n">
        <v>1176</v>
      </c>
      <c r="G639" s="29" t="n">
        <v>45477</v>
      </c>
      <c r="H639" s="29" t="n">
        <v>45476</v>
      </c>
      <c r="I639" s="29" t="n">
        <v>45476</v>
      </c>
      <c r="J639" s="29" t="n">
        <v>45463</v>
      </c>
      <c r="K639" s="29" t="n">
        <v>45464</v>
      </c>
      <c r="L639" t="inlineStr">
        <is>
          <t>Boleto Bancário</t>
        </is>
      </c>
      <c r="O639" t="inlineStr">
        <is>
          <t>2024-27</t>
        </is>
      </c>
      <c r="P639" t="inlineStr">
        <is>
          <t>Documentação Aprovada</t>
        </is>
      </c>
      <c r="Q639" t="inlineStr">
        <is>
          <t>Aprovado Diretoria</t>
        </is>
      </c>
      <c r="R639" t="inlineStr">
        <is>
          <t>Aprovado Caixa</t>
        </is>
      </c>
      <c r="S639" t="inlineStr">
        <is>
          <t>Pago</t>
        </is>
      </c>
    </row>
    <row r="640">
      <c r="A640" t="n">
        <v>60134</v>
      </c>
      <c r="C640" t="n">
        <v>122</v>
      </c>
      <c r="D640" t="inlineStr">
        <is>
          <t>Arcos</t>
        </is>
      </c>
      <c r="E640" t="inlineStr">
        <is>
          <t>ICE4</t>
        </is>
      </c>
      <c r="F640" t="n">
        <v>411</v>
      </c>
      <c r="G640" s="29" t="n">
        <v>45478</v>
      </c>
      <c r="H640" s="29" t="n">
        <v>45476</v>
      </c>
      <c r="I640" s="29" t="n">
        <v>45476</v>
      </c>
      <c r="J640" s="29" t="n">
        <v>45463</v>
      </c>
      <c r="K640" s="29" t="n">
        <v>45464</v>
      </c>
      <c r="L640" t="inlineStr">
        <is>
          <t>Transferência Bancária ou Pix</t>
        </is>
      </c>
      <c r="O640" t="inlineStr">
        <is>
          <t>2024-27</t>
        </is>
      </c>
      <c r="P640" t="inlineStr">
        <is>
          <t>Documentação Aprovada</t>
        </is>
      </c>
      <c r="Q640" t="inlineStr">
        <is>
          <t>Aprovado Diretoria</t>
        </is>
      </c>
      <c r="R640" t="inlineStr">
        <is>
          <t>Aprovado Caixa</t>
        </is>
      </c>
      <c r="S640" t="inlineStr">
        <is>
          <t>Pago</t>
        </is>
      </c>
    </row>
    <row r="641">
      <c r="A641" t="n">
        <v>60144</v>
      </c>
      <c r="C641" t="n">
        <v>122</v>
      </c>
      <c r="D641" t="inlineStr">
        <is>
          <t>Arcos</t>
        </is>
      </c>
      <c r="E641" t="inlineStr">
        <is>
          <t>BB DISTRIBUIDORA DE CARNES LTDA</t>
        </is>
      </c>
      <c r="F641" t="n">
        <v>2082.04</v>
      </c>
      <c r="G641" s="29" t="n">
        <v>45477</v>
      </c>
      <c r="H641" s="29" t="n">
        <v>45476</v>
      </c>
      <c r="I641" s="29" t="n">
        <v>45476</v>
      </c>
      <c r="J641" s="29" t="n">
        <v>45463</v>
      </c>
      <c r="K641" s="29" t="n">
        <v>45464</v>
      </c>
      <c r="L641" t="inlineStr">
        <is>
          <t>Boleto Bancário</t>
        </is>
      </c>
      <c r="O641" t="inlineStr">
        <is>
          <t>2024-27</t>
        </is>
      </c>
      <c r="P641" t="inlineStr">
        <is>
          <t>Documentação Aprovada</t>
        </is>
      </c>
      <c r="Q641" t="inlineStr">
        <is>
          <t>Aprovado Diretoria</t>
        </is>
      </c>
      <c r="R641" t="inlineStr">
        <is>
          <t>Aprovado Caixa</t>
        </is>
      </c>
      <c r="S641" t="inlineStr">
        <is>
          <t>Pago</t>
        </is>
      </c>
    </row>
    <row r="642">
      <c r="A642" t="n">
        <v>60145</v>
      </c>
      <c r="C642" t="n">
        <v>122</v>
      </c>
      <c r="D642" t="inlineStr">
        <is>
          <t>Arcos</t>
        </is>
      </c>
      <c r="E642" t="inlineStr">
        <is>
          <t xml:space="preserve">PASTIFICIO MESA III INDUSTRIA DE MASSAS LTDA </t>
        </is>
      </c>
      <c r="F642" t="n">
        <v>247</v>
      </c>
      <c r="G642" s="29" t="n">
        <v>45480</v>
      </c>
      <c r="H642" s="29" t="n">
        <v>45476</v>
      </c>
      <c r="I642" s="29" t="n">
        <v>45476</v>
      </c>
      <c r="J642" s="29" t="n">
        <v>45464</v>
      </c>
      <c r="K642" s="29" t="n">
        <v>45464</v>
      </c>
      <c r="L642" t="inlineStr">
        <is>
          <t>Boleto Bancário</t>
        </is>
      </c>
      <c r="O642" t="inlineStr">
        <is>
          <t>2024-27</t>
        </is>
      </c>
      <c r="P642" t="inlineStr">
        <is>
          <t>Documentação Aprovada</t>
        </is>
      </c>
      <c r="Q642" t="inlineStr">
        <is>
          <t>Aprovado Diretoria</t>
        </is>
      </c>
      <c r="R642" t="inlineStr">
        <is>
          <t>Aprovado Caixa</t>
        </is>
      </c>
      <c r="S642" t="inlineStr">
        <is>
          <t>Pago</t>
        </is>
      </c>
    </row>
    <row r="643">
      <c r="A643" t="n">
        <v>60164</v>
      </c>
      <c r="C643" t="n">
        <v>122</v>
      </c>
      <c r="D643" t="inlineStr">
        <is>
          <t>Arcos</t>
        </is>
      </c>
      <c r="E643" t="inlineStr">
        <is>
          <t xml:space="preserve">DISTRIBUIDORA DE CARNES CANTAREIRA </t>
        </is>
      </c>
      <c r="F643" t="n">
        <v>656</v>
      </c>
      <c r="G643" s="29" t="n">
        <v>45477</v>
      </c>
      <c r="H643" s="29" t="n">
        <v>45476</v>
      </c>
      <c r="I643" s="29" t="n">
        <v>45476</v>
      </c>
      <c r="J643" s="29" t="n">
        <v>45464</v>
      </c>
      <c r="K643" s="29" t="n">
        <v>45464</v>
      </c>
      <c r="L643" t="inlineStr">
        <is>
          <t>Boleto Bancário</t>
        </is>
      </c>
      <c r="O643" t="inlineStr">
        <is>
          <t>2024-27</t>
        </is>
      </c>
      <c r="P643" t="inlineStr">
        <is>
          <t>Documentação Aprovada</t>
        </is>
      </c>
      <c r="Q643" t="inlineStr">
        <is>
          <t>Aprovado Diretoria</t>
        </is>
      </c>
      <c r="R643" t="inlineStr">
        <is>
          <t>Aprovado Caixa</t>
        </is>
      </c>
      <c r="S643" t="inlineStr">
        <is>
          <t>Pago</t>
        </is>
      </c>
    </row>
    <row r="644">
      <c r="A644" t="n">
        <v>60169</v>
      </c>
      <c r="C644" t="n">
        <v>122</v>
      </c>
      <c r="D644" t="inlineStr">
        <is>
          <t>Arcos</t>
        </is>
      </c>
      <c r="E644" t="inlineStr">
        <is>
          <t>BATARD PADARIA ARTESANAL LTDA</t>
        </is>
      </c>
      <c r="F644" t="n">
        <v>1193.8</v>
      </c>
      <c r="G644" s="29" t="n">
        <v>45479</v>
      </c>
      <c r="H644" s="29" t="n">
        <v>45476</v>
      </c>
      <c r="I644" s="29" t="n">
        <v>45476</v>
      </c>
      <c r="J644" s="29" t="n">
        <v>45463</v>
      </c>
      <c r="K644" s="29" t="n">
        <v>45464</v>
      </c>
      <c r="L644" t="inlineStr">
        <is>
          <t>Boleto Bancário</t>
        </is>
      </c>
      <c r="O644" t="inlineStr">
        <is>
          <t>2024-27</t>
        </is>
      </c>
      <c r="P644" t="inlineStr">
        <is>
          <t>Documentação Aprovada</t>
        </is>
      </c>
      <c r="Q644" t="inlineStr">
        <is>
          <t>Aprovado Diretoria</t>
        </is>
      </c>
      <c r="R644" t="inlineStr">
        <is>
          <t>Aprovado Caixa</t>
        </is>
      </c>
      <c r="S644" t="inlineStr">
        <is>
          <t>Pago</t>
        </is>
      </c>
    </row>
    <row r="645">
      <c r="A645" t="n">
        <v>60170</v>
      </c>
      <c r="C645" t="n">
        <v>122</v>
      </c>
      <c r="D645" t="inlineStr">
        <is>
          <t>Arcos</t>
        </is>
      </c>
      <c r="E645" t="inlineStr">
        <is>
          <t>TARUMA CIA COMERCIAL AGRICOLA</t>
        </is>
      </c>
      <c r="F645" t="n">
        <v>152.88</v>
      </c>
      <c r="G645" s="29" t="n">
        <v>45477</v>
      </c>
      <c r="H645" s="29" t="n">
        <v>45476</v>
      </c>
      <c r="I645" s="29" t="n">
        <v>45476</v>
      </c>
      <c r="J645" s="29" t="n">
        <v>45463</v>
      </c>
      <c r="K645" s="29" t="n">
        <v>45464</v>
      </c>
      <c r="L645" t="inlineStr">
        <is>
          <t>Boleto Bancário</t>
        </is>
      </c>
      <c r="O645" t="inlineStr">
        <is>
          <t>2024-27</t>
        </is>
      </c>
      <c r="P645" t="inlineStr">
        <is>
          <t>Documentação Aprovada</t>
        </is>
      </c>
      <c r="Q645" t="inlineStr">
        <is>
          <t>Aprovado Diretoria</t>
        </is>
      </c>
      <c r="R645" t="inlineStr">
        <is>
          <t>Aprovado Caixa</t>
        </is>
      </c>
      <c r="S645" t="inlineStr">
        <is>
          <t>Pago</t>
        </is>
      </c>
    </row>
    <row r="646">
      <c r="A646" t="n">
        <v>60173</v>
      </c>
      <c r="C646" t="n">
        <v>122</v>
      </c>
      <c r="D646" t="inlineStr">
        <is>
          <t>Arcos</t>
        </is>
      </c>
      <c r="E646" t="inlineStr">
        <is>
          <t>HORTICLEAN DISTRIBUIDORA</t>
        </is>
      </c>
      <c r="F646" t="n">
        <v>788</v>
      </c>
      <c r="G646" s="29" t="n">
        <v>45477</v>
      </c>
      <c r="H646" s="29" t="n">
        <v>45476</v>
      </c>
      <c r="I646" s="29" t="n">
        <v>45476</v>
      </c>
      <c r="J646" s="29" t="n">
        <v>45462</v>
      </c>
      <c r="K646" s="29" t="n">
        <v>45464</v>
      </c>
      <c r="L646" t="inlineStr">
        <is>
          <t>Boleto Bancário</t>
        </is>
      </c>
      <c r="O646" t="inlineStr">
        <is>
          <t>2024-27</t>
        </is>
      </c>
      <c r="P646" t="inlineStr">
        <is>
          <t>Documentação Aprovada</t>
        </is>
      </c>
      <c r="Q646" t="inlineStr">
        <is>
          <t>Aprovado Diretoria</t>
        </is>
      </c>
      <c r="R646" t="inlineStr">
        <is>
          <t>Aprovado Caixa</t>
        </is>
      </c>
      <c r="S646" t="inlineStr">
        <is>
          <t>Pago</t>
        </is>
      </c>
    </row>
    <row r="647">
      <c r="A647" t="n">
        <v>60176</v>
      </c>
      <c r="C647" t="n">
        <v>122</v>
      </c>
      <c r="D647" t="inlineStr">
        <is>
          <t>Arcos</t>
        </is>
      </c>
      <c r="E647" t="inlineStr">
        <is>
          <t>T F CIUFF HORTIFRUTI LTDA</t>
        </is>
      </c>
      <c r="F647" t="n">
        <v>1933.05</v>
      </c>
      <c r="G647" s="29" t="n">
        <v>45477</v>
      </c>
      <c r="H647" s="29" t="n">
        <v>45476</v>
      </c>
      <c r="I647" s="29" t="n">
        <v>45476</v>
      </c>
      <c r="J647" s="29" t="n">
        <v>45462</v>
      </c>
      <c r="K647" s="29" t="n">
        <v>45464</v>
      </c>
      <c r="L647" t="inlineStr">
        <is>
          <t>Boleto Bancário</t>
        </is>
      </c>
      <c r="O647" t="inlineStr">
        <is>
          <t>2024-27</t>
        </is>
      </c>
      <c r="P647" t="inlineStr">
        <is>
          <t>Documentação Aprovada</t>
        </is>
      </c>
      <c r="Q647" t="inlineStr">
        <is>
          <t>Aprovado Diretoria</t>
        </is>
      </c>
      <c r="R647" t="inlineStr">
        <is>
          <t>Aprovado Caixa</t>
        </is>
      </c>
      <c r="S647" t="inlineStr">
        <is>
          <t>Pago</t>
        </is>
      </c>
    </row>
    <row r="648">
      <c r="A648" t="n">
        <v>60177</v>
      </c>
      <c r="C648" t="n">
        <v>122</v>
      </c>
      <c r="D648" t="inlineStr">
        <is>
          <t>Arcos</t>
        </is>
      </c>
      <c r="E648" t="inlineStr">
        <is>
          <t>JR GAIOTTO ALIMENTOS LTDA ME</t>
        </is>
      </c>
      <c r="F648" t="n">
        <v>119.25</v>
      </c>
      <c r="G648" s="29" t="n">
        <v>45477</v>
      </c>
      <c r="H648" s="29" t="n">
        <v>45476</v>
      </c>
      <c r="I648" s="29" t="n">
        <v>45476</v>
      </c>
      <c r="J648" s="29" t="n">
        <v>45462</v>
      </c>
      <c r="K648" s="29" t="n">
        <v>45464</v>
      </c>
      <c r="L648" t="inlineStr">
        <is>
          <t>Boleto Bancário</t>
        </is>
      </c>
      <c r="O648" t="inlineStr">
        <is>
          <t>2024-27</t>
        </is>
      </c>
      <c r="P648" t="inlineStr">
        <is>
          <t>Documentação Aprovada</t>
        </is>
      </c>
      <c r="Q648" t="inlineStr">
        <is>
          <t>Aprovado Diretoria</t>
        </is>
      </c>
      <c r="R648" t="inlineStr">
        <is>
          <t>Aprovado Caixa</t>
        </is>
      </c>
      <c r="S648" t="inlineStr">
        <is>
          <t>Pago</t>
        </is>
      </c>
    </row>
    <row r="649">
      <c r="A649" t="n">
        <v>60178</v>
      </c>
      <c r="C649" t="n">
        <v>122</v>
      </c>
      <c r="D649" t="inlineStr">
        <is>
          <t>Arcos</t>
        </is>
      </c>
      <c r="E649" t="inlineStr">
        <is>
          <t>SAMPATACADO DE GENEROS ALIMENTICIOS E BEBIDAS LTDA</t>
        </is>
      </c>
      <c r="F649" t="n">
        <v>1305.03</v>
      </c>
      <c r="G649" s="29" t="n">
        <v>45478</v>
      </c>
      <c r="H649" s="29" t="n">
        <v>45476</v>
      </c>
      <c r="I649" s="29" t="n">
        <v>45476</v>
      </c>
      <c r="J649" s="29" t="n">
        <v>45463</v>
      </c>
      <c r="K649" s="29" t="n">
        <v>45464</v>
      </c>
      <c r="L649" t="inlineStr">
        <is>
          <t>Boleto Bancário</t>
        </is>
      </c>
      <c r="O649" t="inlineStr">
        <is>
          <t>2024-27</t>
        </is>
      </c>
      <c r="P649" t="inlineStr">
        <is>
          <t>Documentação Aprovada</t>
        </is>
      </c>
      <c r="Q649" t="inlineStr">
        <is>
          <t>Aprovado Diretoria</t>
        </is>
      </c>
      <c r="R649" t="inlineStr">
        <is>
          <t>Aprovado Caixa</t>
        </is>
      </c>
      <c r="S649" t="inlineStr">
        <is>
          <t>Pago</t>
        </is>
      </c>
    </row>
    <row r="650">
      <c r="A650" t="n">
        <v>60179</v>
      </c>
      <c r="C650" t="n">
        <v>122</v>
      </c>
      <c r="D650" t="inlineStr">
        <is>
          <t>Arcos</t>
        </is>
      </c>
      <c r="E650" t="inlineStr">
        <is>
          <t>MURILLO S- DUARTE COMERCIAL LTDA</t>
        </is>
      </c>
      <c r="F650" t="n">
        <v>4442.26</v>
      </c>
      <c r="G650" s="29" t="n">
        <v>45477</v>
      </c>
      <c r="H650" s="29" t="n">
        <v>45476</v>
      </c>
      <c r="I650" s="29" t="n">
        <v>45476</v>
      </c>
      <c r="J650" s="29" t="n">
        <v>45462</v>
      </c>
      <c r="K650" s="29" t="n">
        <v>45464</v>
      </c>
      <c r="L650" t="inlineStr">
        <is>
          <t>Boleto Bancário</t>
        </is>
      </c>
      <c r="O650" t="inlineStr">
        <is>
          <t>2024-27</t>
        </is>
      </c>
      <c r="P650" t="inlineStr">
        <is>
          <t>Documentação Aprovada</t>
        </is>
      </c>
      <c r="Q650" t="inlineStr">
        <is>
          <t>Aprovado Diretoria</t>
        </is>
      </c>
      <c r="R650" t="inlineStr">
        <is>
          <t>Aprovado Caixa</t>
        </is>
      </c>
      <c r="S650" t="inlineStr">
        <is>
          <t>Pago</t>
        </is>
      </c>
    </row>
    <row r="651">
      <c r="A651" t="n">
        <v>60519</v>
      </c>
      <c r="C651" t="n">
        <v>122</v>
      </c>
      <c r="D651" t="inlineStr">
        <is>
          <t>Arcos</t>
        </is>
      </c>
      <c r="E651" t="inlineStr">
        <is>
          <t xml:space="preserve">EDUARDO TAKESHI MURANAKA </t>
        </is>
      </c>
      <c r="F651" t="n">
        <v>1296</v>
      </c>
      <c r="G651" s="29" t="n">
        <v>45480</v>
      </c>
      <c r="H651" s="29" t="n">
        <v>45476</v>
      </c>
      <c r="I651" s="29" t="n">
        <v>45476</v>
      </c>
      <c r="J651" s="29" t="n">
        <v>45473</v>
      </c>
      <c r="K651" s="29" t="n"/>
      <c r="L651" t="inlineStr">
        <is>
          <t>Boleto Bancário</t>
        </is>
      </c>
      <c r="M651" t="inlineStr">
        <is>
          <t>INSUMOS</t>
        </is>
      </c>
      <c r="N651" t="inlineStr">
        <is>
          <t>ALIMENTOS</t>
        </is>
      </c>
      <c r="O651" t="inlineStr">
        <is>
          <t>2024-27</t>
        </is>
      </c>
      <c r="P651" t="inlineStr">
        <is>
          <t>Documentação Aprovada</t>
        </is>
      </c>
      <c r="Q651" t="inlineStr">
        <is>
          <t>Aprovado Diretoria</t>
        </is>
      </c>
      <c r="R651" t="inlineStr">
        <is>
          <t>Aprovado Caixa</t>
        </is>
      </c>
      <c r="S651" t="inlineStr">
        <is>
          <t>Pago</t>
        </is>
      </c>
    </row>
    <row r="652">
      <c r="A652" t="n">
        <v>61205</v>
      </c>
      <c r="C652" t="n">
        <v>122</v>
      </c>
      <c r="D652" t="inlineStr">
        <is>
          <t>Arcos</t>
        </is>
      </c>
      <c r="E652" t="inlineStr">
        <is>
          <t xml:space="preserve">HORTIFRUTI DO CHEF LTDA </t>
        </is>
      </c>
      <c r="F652" t="n">
        <v>912.54</v>
      </c>
      <c r="G652" s="29" t="n">
        <v>45479</v>
      </c>
      <c r="H652" s="29" t="n">
        <v>45476</v>
      </c>
      <c r="I652" s="29" t="n">
        <v>45476</v>
      </c>
      <c r="J652" s="29" t="n">
        <v>45464</v>
      </c>
      <c r="K652" s="29" t="n">
        <v>45469</v>
      </c>
      <c r="L652" t="inlineStr">
        <is>
          <t>Boleto Bancário</t>
        </is>
      </c>
      <c r="O652" t="inlineStr">
        <is>
          <t>2024-27</t>
        </is>
      </c>
      <c r="P652" t="inlineStr">
        <is>
          <t>Documentação Aprovada</t>
        </is>
      </c>
      <c r="Q652" t="inlineStr">
        <is>
          <t>Aprovado Diretoria</t>
        </is>
      </c>
      <c r="R652" t="inlineStr">
        <is>
          <t>Aprovado Caixa</t>
        </is>
      </c>
      <c r="S652" t="inlineStr">
        <is>
          <t>Pago</t>
        </is>
      </c>
    </row>
    <row r="653">
      <c r="A653" t="n">
        <v>61341</v>
      </c>
      <c r="C653" t="n">
        <v>122</v>
      </c>
      <c r="D653" t="inlineStr">
        <is>
          <t>Arcos</t>
        </is>
      </c>
      <c r="E653" t="inlineStr">
        <is>
          <t>PORCO FELIZ COM DE CARNES LTDA</t>
        </is>
      </c>
      <c r="F653" t="n">
        <v>1381.57</v>
      </c>
      <c r="G653" s="29" t="n">
        <v>45480</v>
      </c>
      <c r="H653" s="29" t="n">
        <v>45476</v>
      </c>
      <c r="I653" s="29" t="n">
        <v>45476</v>
      </c>
      <c r="J653" s="29" t="n">
        <v>45468</v>
      </c>
      <c r="K653" s="29" t="n">
        <v>45469</v>
      </c>
      <c r="L653" t="inlineStr">
        <is>
          <t>Boleto Bancário</t>
        </is>
      </c>
      <c r="O653" t="inlineStr">
        <is>
          <t>2024-27</t>
        </is>
      </c>
      <c r="P653" t="inlineStr">
        <is>
          <t>Documentação Aprovada</t>
        </is>
      </c>
      <c r="Q653" t="inlineStr">
        <is>
          <t>Aprovado Diretoria</t>
        </is>
      </c>
      <c r="R653" t="inlineStr">
        <is>
          <t>Aprovado Caixa</t>
        </is>
      </c>
      <c r="S653" t="inlineStr">
        <is>
          <t>Pago</t>
        </is>
      </c>
    </row>
    <row r="654">
      <c r="A654" t="n">
        <v>61342</v>
      </c>
      <c r="C654" t="n">
        <v>122</v>
      </c>
      <c r="D654" t="inlineStr">
        <is>
          <t>Arcos</t>
        </is>
      </c>
      <c r="E654" t="inlineStr">
        <is>
          <t>ICE4</t>
        </is>
      </c>
      <c r="F654" t="n">
        <v>988.9</v>
      </c>
      <c r="G654" s="29" t="n">
        <v>45477</v>
      </c>
      <c r="H654" s="29" t="n">
        <v>45476</v>
      </c>
      <c r="I654" s="29" t="n">
        <v>45476</v>
      </c>
      <c r="J654" s="29" t="n">
        <v>45467</v>
      </c>
      <c r="K654" s="29" t="n">
        <v>45469</v>
      </c>
      <c r="L654" t="inlineStr">
        <is>
          <t>Boleto Bancário</t>
        </is>
      </c>
      <c r="O654" t="inlineStr">
        <is>
          <t>2024-27</t>
        </is>
      </c>
      <c r="P654" t="inlineStr">
        <is>
          <t>Documentação Aprovada</t>
        </is>
      </c>
      <c r="Q654" t="inlineStr">
        <is>
          <t>Aprovado Diretoria</t>
        </is>
      </c>
      <c r="R654" t="inlineStr">
        <is>
          <t>Aprovado Caixa</t>
        </is>
      </c>
      <c r="S654" t="inlineStr">
        <is>
          <t>Pago</t>
        </is>
      </c>
    </row>
    <row r="655">
      <c r="A655" t="n">
        <v>62012</v>
      </c>
      <c r="C655" t="n">
        <v>122</v>
      </c>
      <c r="D655" t="inlineStr">
        <is>
          <t>Arcos</t>
        </is>
      </c>
      <c r="E655" t="inlineStr">
        <is>
          <t>LIDER ASSESSORIA EM CARTORIO DE PROTESTOS EIRELI ME</t>
        </is>
      </c>
      <c r="F655" t="n">
        <v>176</v>
      </c>
      <c r="G655" s="29" t="n">
        <v>45476</v>
      </c>
      <c r="H655" s="29" t="n"/>
      <c r="I655" s="29" t="n">
        <v>45476</v>
      </c>
      <c r="J655" s="29" t="n">
        <v>45474</v>
      </c>
      <c r="K655" s="29" t="n">
        <v>45474</v>
      </c>
      <c r="L655" t="inlineStr">
        <is>
          <t>Transferência Bancária ou Pix</t>
        </is>
      </c>
      <c r="M655" t="inlineStr">
        <is>
          <t>UTILIDADES</t>
        </is>
      </c>
      <c r="N655" t="inlineStr">
        <is>
          <t xml:space="preserve"> CUSTAS CARTÓRIO</t>
        </is>
      </c>
      <c r="O655" t="inlineStr">
        <is>
          <t>2024-27</t>
        </is>
      </c>
      <c r="P655" t="inlineStr">
        <is>
          <t>Documentação Aprovada</t>
        </is>
      </c>
      <c r="Q655" t="inlineStr">
        <is>
          <t>Aprovado Diretoria</t>
        </is>
      </c>
      <c r="R655" t="inlineStr">
        <is>
          <t>Aprovado Caixa</t>
        </is>
      </c>
      <c r="S655" t="inlineStr">
        <is>
          <t>Pago</t>
        </is>
      </c>
    </row>
    <row r="656">
      <c r="A656" t="n">
        <v>59709</v>
      </c>
      <c r="C656" t="n">
        <v>122</v>
      </c>
      <c r="D656" t="inlineStr">
        <is>
          <t>Arcos</t>
        </is>
      </c>
      <c r="E656" t="inlineStr">
        <is>
          <t>AURORA ALVORADA ESTACIONAMENTO E LANCHON</t>
        </is>
      </c>
      <c r="F656" t="n">
        <v>1056.43</v>
      </c>
      <c r="G656" s="29" t="n">
        <v>45476</v>
      </c>
      <c r="H656" s="29" t="n">
        <v>45474</v>
      </c>
      <c r="I656" s="29" t="n">
        <v>45474</v>
      </c>
      <c r="J656" s="29" t="n">
        <v>45444</v>
      </c>
      <c r="K656" s="29" t="n">
        <v>45463</v>
      </c>
      <c r="L656" t="inlineStr">
        <is>
          <t>Boleto Bancário</t>
        </is>
      </c>
      <c r="M656" t="inlineStr">
        <is>
          <t>INSUMOS</t>
        </is>
      </c>
      <c r="N656" t="inlineStr">
        <is>
          <t>ALIMENTOS</t>
        </is>
      </c>
      <c r="O656" t="inlineStr">
        <is>
          <t>2024-27</t>
        </is>
      </c>
      <c r="P656" t="inlineStr">
        <is>
          <t>Documentação Aprovada</t>
        </is>
      </c>
      <c r="Q656" t="inlineStr">
        <is>
          <t>Aprovado Diretoria</t>
        </is>
      </c>
      <c r="R656" t="inlineStr">
        <is>
          <t>Aprovado Caixa</t>
        </is>
      </c>
      <c r="S656" t="inlineStr">
        <is>
          <t>Pago</t>
        </is>
      </c>
    </row>
    <row r="657">
      <c r="A657" t="n">
        <v>60136</v>
      </c>
      <c r="C657" t="n">
        <v>122</v>
      </c>
      <c r="D657" t="inlineStr">
        <is>
          <t>Arcos</t>
        </is>
      </c>
      <c r="E657" t="inlineStr">
        <is>
          <t>CEPEL COMERCIO DE PAPEIS E EMBALAGENS EIRELI</t>
        </is>
      </c>
      <c r="F657" t="n">
        <v>636.87</v>
      </c>
      <c r="G657" s="29" t="n">
        <v>45476</v>
      </c>
      <c r="H657" s="29" t="n">
        <v>45474</v>
      </c>
      <c r="I657" s="29" t="n">
        <v>45474</v>
      </c>
      <c r="J657" s="29" t="n">
        <v>45461</v>
      </c>
      <c r="K657" s="29" t="n">
        <v>45464</v>
      </c>
      <c r="L657" t="inlineStr">
        <is>
          <t>Boleto Bancário</t>
        </is>
      </c>
      <c r="O657" t="inlineStr">
        <is>
          <t>2024-27</t>
        </is>
      </c>
      <c r="P657" t="inlineStr">
        <is>
          <t>Documentação Aprovada</t>
        </is>
      </c>
      <c r="Q657" t="inlineStr">
        <is>
          <t>Aprovado Diretoria</t>
        </is>
      </c>
      <c r="R657" t="inlineStr">
        <is>
          <t>Aprovado Caixa</t>
        </is>
      </c>
      <c r="S657" t="inlineStr">
        <is>
          <t>Pago</t>
        </is>
      </c>
    </row>
    <row r="658">
      <c r="A658" t="n">
        <v>60151</v>
      </c>
      <c r="C658" t="n">
        <v>122</v>
      </c>
      <c r="D658" t="inlineStr">
        <is>
          <t>Arcos</t>
        </is>
      </c>
      <c r="E658" t="inlineStr">
        <is>
          <t>PORCO FELIZ COM DE CARNES LTDA</t>
        </is>
      </c>
      <c r="F658" t="n">
        <v>440.45</v>
      </c>
      <c r="G658" s="29" t="n">
        <v>45476</v>
      </c>
      <c r="H658" s="29" t="n">
        <v>45474</v>
      </c>
      <c r="I658" s="29" t="n">
        <v>45474</v>
      </c>
      <c r="J658" s="29" t="n">
        <v>45464</v>
      </c>
      <c r="K658" s="29" t="n">
        <v>45464</v>
      </c>
      <c r="L658" t="inlineStr">
        <is>
          <t>Boleto Bancário</t>
        </is>
      </c>
      <c r="O658" t="inlineStr">
        <is>
          <t>2024-27</t>
        </is>
      </c>
      <c r="P658" t="inlineStr">
        <is>
          <t>Documentação Aprovada</t>
        </is>
      </c>
      <c r="Q658" t="inlineStr">
        <is>
          <t>Aprovado Diretoria</t>
        </is>
      </c>
      <c r="R658" t="inlineStr">
        <is>
          <t>Aprovado Caixa</t>
        </is>
      </c>
      <c r="S658" t="inlineStr">
        <is>
          <t>Pago</t>
        </is>
      </c>
    </row>
    <row r="659">
      <c r="A659" t="n">
        <v>60175</v>
      </c>
      <c r="C659" t="n">
        <v>122</v>
      </c>
      <c r="D659" t="inlineStr">
        <is>
          <t>Arcos</t>
        </is>
      </c>
      <c r="E659" t="inlineStr">
        <is>
          <t>JUNDIA FOODS DISTRIBUIDORA DE PRODUTOA ALIMENTICIOS LTDA</t>
        </is>
      </c>
      <c r="F659" t="n">
        <v>1548.3</v>
      </c>
      <c r="G659" s="29" t="n">
        <v>45476</v>
      </c>
      <c r="H659" s="29" t="n">
        <v>45474</v>
      </c>
      <c r="I659" s="29" t="n">
        <v>45474</v>
      </c>
      <c r="J659" s="29" t="n">
        <v>45462</v>
      </c>
      <c r="K659" s="29" t="n">
        <v>45464</v>
      </c>
      <c r="L659" t="inlineStr">
        <is>
          <t>Boleto Bancário</t>
        </is>
      </c>
      <c r="O659" t="inlineStr">
        <is>
          <t>2024-27</t>
        </is>
      </c>
      <c r="P659" t="inlineStr">
        <is>
          <t>Documentação Aprovada</t>
        </is>
      </c>
      <c r="Q659" t="inlineStr">
        <is>
          <t>Aprovado Diretoria</t>
        </is>
      </c>
      <c r="R659" t="inlineStr">
        <is>
          <t>Aprovado Caixa</t>
        </is>
      </c>
      <c r="S659" t="inlineStr">
        <is>
          <t>Pago</t>
        </is>
      </c>
    </row>
    <row r="660">
      <c r="A660" t="n">
        <v>60180</v>
      </c>
      <c r="C660" t="n">
        <v>122</v>
      </c>
      <c r="D660" t="inlineStr">
        <is>
          <t>Arcos</t>
        </is>
      </c>
      <c r="E660" t="inlineStr">
        <is>
          <t xml:space="preserve">MRC INDUSTRIA E COMERCIO DE BEBIDAS </t>
        </is>
      </c>
      <c r="F660" t="n">
        <v>1510</v>
      </c>
      <c r="G660" s="29" t="n">
        <v>45474</v>
      </c>
      <c r="H660" s="29" t="n">
        <v>45474</v>
      </c>
      <c r="I660" s="29" t="n">
        <v>45474</v>
      </c>
      <c r="J660" s="29" t="n">
        <v>45461</v>
      </c>
      <c r="K660" s="29" t="n">
        <v>45464</v>
      </c>
      <c r="L660" t="inlineStr">
        <is>
          <t>Boleto Bancário</t>
        </is>
      </c>
      <c r="O660" t="inlineStr">
        <is>
          <t>2024-27</t>
        </is>
      </c>
      <c r="P660" t="inlineStr">
        <is>
          <t>Documentação Aprovada</t>
        </is>
      </c>
      <c r="Q660" t="inlineStr">
        <is>
          <t>Aprovado Diretoria</t>
        </is>
      </c>
      <c r="R660" t="inlineStr">
        <is>
          <t>Aprovado Caixa</t>
        </is>
      </c>
      <c r="S660" t="inlineStr">
        <is>
          <t>Pago</t>
        </is>
      </c>
    </row>
    <row r="661">
      <c r="A661" t="n">
        <v>60183</v>
      </c>
      <c r="C661" t="n">
        <v>122</v>
      </c>
      <c r="D661" t="inlineStr">
        <is>
          <t>Arcos</t>
        </is>
      </c>
      <c r="E661" t="inlineStr">
        <is>
          <t>BB DISTRIBUIDORA DE CARNES LTDA</t>
        </is>
      </c>
      <c r="F661" t="n">
        <v>3628.82</v>
      </c>
      <c r="G661" s="29" t="n">
        <v>45474</v>
      </c>
      <c r="H661" s="29" t="n">
        <v>45474</v>
      </c>
      <c r="I661" s="29" t="n">
        <v>45474</v>
      </c>
      <c r="J661" s="29" t="n">
        <v>45460</v>
      </c>
      <c r="K661" s="29" t="n">
        <v>45464</v>
      </c>
      <c r="L661" t="inlineStr">
        <is>
          <t>Boleto Bancário</t>
        </is>
      </c>
      <c r="O661" t="inlineStr">
        <is>
          <t>2024-27</t>
        </is>
      </c>
      <c r="P661" t="inlineStr">
        <is>
          <t>Documentação Aprovada</t>
        </is>
      </c>
      <c r="Q661" t="inlineStr">
        <is>
          <t>Aprovado Diretoria</t>
        </is>
      </c>
      <c r="R661" t="inlineStr">
        <is>
          <t>Aprovado Caixa</t>
        </is>
      </c>
      <c r="S661" t="inlineStr">
        <is>
          <t>Pago</t>
        </is>
      </c>
    </row>
    <row r="662">
      <c r="A662" t="n">
        <v>60184</v>
      </c>
      <c r="C662" t="n">
        <v>122</v>
      </c>
      <c r="D662" t="inlineStr">
        <is>
          <t>Arcos</t>
        </is>
      </c>
      <c r="E662" t="inlineStr">
        <is>
          <t xml:space="preserve">MAR DIRETO POC COMERCIO DE PEIXE EIRELI - ME </t>
        </is>
      </c>
      <c r="F662" t="n">
        <v>844.8</v>
      </c>
      <c r="G662" s="29" t="n">
        <v>45475</v>
      </c>
      <c r="H662" s="29" t="n">
        <v>45474</v>
      </c>
      <c r="I662" s="29" t="n">
        <v>45474</v>
      </c>
      <c r="J662" s="29" t="n">
        <v>45461</v>
      </c>
      <c r="K662" s="29" t="n">
        <v>45464</v>
      </c>
      <c r="L662" t="inlineStr">
        <is>
          <t>Boleto Bancário</t>
        </is>
      </c>
      <c r="O662" t="inlineStr">
        <is>
          <t>2024-27</t>
        </is>
      </c>
      <c r="P662" t="inlineStr">
        <is>
          <t>Documentação Aprovada</t>
        </is>
      </c>
      <c r="Q662" t="inlineStr">
        <is>
          <t>Aprovado Diretoria</t>
        </is>
      </c>
      <c r="R662" t="inlineStr">
        <is>
          <t>Aprovado Caixa</t>
        </is>
      </c>
      <c r="S662" t="inlineStr">
        <is>
          <t>Pago</t>
        </is>
      </c>
    </row>
    <row r="663">
      <c r="A663" t="n">
        <v>60192</v>
      </c>
      <c r="C663" t="n">
        <v>122</v>
      </c>
      <c r="D663" t="inlineStr">
        <is>
          <t>Arcos</t>
        </is>
      </c>
      <c r="E663" t="inlineStr">
        <is>
          <t xml:space="preserve">BELLNAY PAES ARTESANAIS LTDA </t>
        </is>
      </c>
      <c r="F663" t="n">
        <v>477.5</v>
      </c>
      <c r="G663" s="29" t="n">
        <v>45474</v>
      </c>
      <c r="H663" s="29" t="n">
        <v>45474</v>
      </c>
      <c r="I663" s="29" t="n">
        <v>45474</v>
      </c>
      <c r="J663" s="29" t="n">
        <v>45460</v>
      </c>
      <c r="K663" s="29" t="n">
        <v>45464</v>
      </c>
      <c r="L663" t="inlineStr">
        <is>
          <t>Boleto Bancário</t>
        </is>
      </c>
      <c r="O663" t="inlineStr">
        <is>
          <t>2024-27</t>
        </is>
      </c>
      <c r="P663" t="inlineStr">
        <is>
          <t>Documentação Aprovada</t>
        </is>
      </c>
      <c r="Q663" t="inlineStr">
        <is>
          <t>Aprovado Diretoria</t>
        </is>
      </c>
      <c r="R663" t="inlineStr">
        <is>
          <t>Aprovado Caixa</t>
        </is>
      </c>
      <c r="S663" t="inlineStr">
        <is>
          <t>Pago</t>
        </is>
      </c>
    </row>
    <row r="664">
      <c r="A664" t="n">
        <v>60194</v>
      </c>
      <c r="C664" t="n">
        <v>122</v>
      </c>
      <c r="D664" t="inlineStr">
        <is>
          <t>Arcos</t>
        </is>
      </c>
      <c r="E664" t="inlineStr">
        <is>
          <t>SOUBIO BRASIL LTDA</t>
        </is>
      </c>
      <c r="F664" t="n">
        <v>290</v>
      </c>
      <c r="G664" s="29" t="n">
        <v>45476</v>
      </c>
      <c r="H664" s="29" t="n">
        <v>45474</v>
      </c>
      <c r="I664" s="29" t="n">
        <v>45474</v>
      </c>
      <c r="J664" s="29" t="n">
        <v>45461</v>
      </c>
      <c r="K664" s="29" t="n">
        <v>45464</v>
      </c>
      <c r="L664" t="inlineStr">
        <is>
          <t>Boleto Bancário</t>
        </is>
      </c>
      <c r="O664" t="inlineStr">
        <is>
          <t>2024-27</t>
        </is>
      </c>
      <c r="P664" t="inlineStr">
        <is>
          <t>Documentação Aprovada</t>
        </is>
      </c>
      <c r="Q664" t="inlineStr">
        <is>
          <t>Aprovado Diretoria</t>
        </is>
      </c>
      <c r="R664" t="inlineStr">
        <is>
          <t>Aprovado Caixa</t>
        </is>
      </c>
      <c r="S664" t="inlineStr">
        <is>
          <t>Pago</t>
        </is>
      </c>
    </row>
    <row r="665">
      <c r="A665" t="n">
        <v>60195</v>
      </c>
      <c r="C665" t="n">
        <v>122</v>
      </c>
      <c r="D665" t="inlineStr">
        <is>
          <t>Arcos</t>
        </is>
      </c>
      <c r="E665" t="inlineStr">
        <is>
          <t>CEPEL COMERCIO DE PAPEL E EMB. EIRELLI</t>
        </is>
      </c>
      <c r="F665" t="n">
        <v>566</v>
      </c>
      <c r="G665" s="29" t="n">
        <v>45476</v>
      </c>
      <c r="H665" s="29" t="n">
        <v>45474</v>
      </c>
      <c r="I665" s="29" t="n">
        <v>45474</v>
      </c>
      <c r="J665" s="29" t="n">
        <v>45461</v>
      </c>
      <c r="K665" s="29" t="n">
        <v>45464</v>
      </c>
      <c r="L665" t="inlineStr">
        <is>
          <t>Boleto Bancário</t>
        </is>
      </c>
      <c r="O665" t="inlineStr">
        <is>
          <t>2024-27</t>
        </is>
      </c>
      <c r="P665" t="inlineStr">
        <is>
          <t>Documentação Aprovada</t>
        </is>
      </c>
      <c r="Q665" t="inlineStr">
        <is>
          <t>Aprovado Diretoria</t>
        </is>
      </c>
      <c r="R665" t="inlineStr">
        <is>
          <t>Aprovado Caixa</t>
        </is>
      </c>
      <c r="S665" t="inlineStr">
        <is>
          <t>Pago</t>
        </is>
      </c>
    </row>
    <row r="666">
      <c r="A666" t="n">
        <v>60196</v>
      </c>
      <c r="C666" t="n">
        <v>122</v>
      </c>
      <c r="D666" t="inlineStr">
        <is>
          <t>Arcos</t>
        </is>
      </c>
      <c r="E666" t="inlineStr">
        <is>
          <t>ARTE GELATI SORVETES LTDA</t>
        </is>
      </c>
      <c r="F666" t="n">
        <v>834.8200000000001</v>
      </c>
      <c r="G666" s="29" t="n">
        <v>45475</v>
      </c>
      <c r="H666" s="29" t="n">
        <v>45474</v>
      </c>
      <c r="I666" s="29" t="n">
        <v>45474</v>
      </c>
      <c r="J666" s="29" t="n">
        <v>45461</v>
      </c>
      <c r="K666" s="29" t="n">
        <v>45464</v>
      </c>
      <c r="L666" t="inlineStr">
        <is>
          <t>Boleto Bancário</t>
        </is>
      </c>
      <c r="O666" t="inlineStr">
        <is>
          <t>2024-27</t>
        </is>
      </c>
      <c r="P666" t="inlineStr">
        <is>
          <t>Documentação Aprovada</t>
        </is>
      </c>
      <c r="Q666" t="inlineStr">
        <is>
          <t>Aprovado Diretoria</t>
        </is>
      </c>
      <c r="R666" t="inlineStr">
        <is>
          <t>Aprovado Caixa</t>
        </is>
      </c>
      <c r="S666" t="inlineStr">
        <is>
          <t>Pago</t>
        </is>
      </c>
    </row>
    <row r="667">
      <c r="A667" t="n">
        <v>60198</v>
      </c>
      <c r="C667" t="n">
        <v>122</v>
      </c>
      <c r="D667" t="inlineStr">
        <is>
          <t>Arcos</t>
        </is>
      </c>
      <c r="E667" t="inlineStr">
        <is>
          <t>NA MORADA INDUSTRIA E COMERCIO LTDA</t>
        </is>
      </c>
      <c r="F667" t="n">
        <v>1151.84</v>
      </c>
      <c r="G667" s="29" t="n">
        <v>45476</v>
      </c>
      <c r="H667" s="29" t="n">
        <v>45474</v>
      </c>
      <c r="I667" s="29" t="n">
        <v>45474</v>
      </c>
      <c r="J667" s="29" t="n">
        <v>45461</v>
      </c>
      <c r="K667" s="29" t="n">
        <v>45464</v>
      </c>
      <c r="L667" t="inlineStr">
        <is>
          <t>Boleto Bancário</t>
        </is>
      </c>
      <c r="O667" t="inlineStr">
        <is>
          <t>2024-27</t>
        </is>
      </c>
      <c r="P667" t="inlineStr">
        <is>
          <t>Documentação Aprovada</t>
        </is>
      </c>
      <c r="Q667" t="inlineStr">
        <is>
          <t>Aprovado Diretoria</t>
        </is>
      </c>
      <c r="R667" t="inlineStr">
        <is>
          <t>Aprovado Caixa</t>
        </is>
      </c>
      <c r="S667" t="inlineStr">
        <is>
          <t>Pago</t>
        </is>
      </c>
    </row>
    <row r="668">
      <c r="A668" t="n">
        <v>60199</v>
      </c>
      <c r="C668" t="n">
        <v>122</v>
      </c>
      <c r="D668" t="inlineStr">
        <is>
          <t>Arcos</t>
        </is>
      </c>
      <c r="E668" t="inlineStr">
        <is>
          <t>SPON DISTRIBUIDORA DE BEBIDAS LTDA</t>
        </is>
      </c>
      <c r="F668" t="n">
        <v>2870.4</v>
      </c>
      <c r="G668" s="29" t="n">
        <v>45475</v>
      </c>
      <c r="H668" s="29" t="n">
        <v>45474</v>
      </c>
      <c r="I668" s="29" t="n">
        <v>45474</v>
      </c>
      <c r="J668" s="29" t="n">
        <v>45461</v>
      </c>
      <c r="K668" s="29" t="n">
        <v>45464</v>
      </c>
      <c r="L668" t="inlineStr">
        <is>
          <t>Boleto Bancário</t>
        </is>
      </c>
      <c r="O668" t="inlineStr">
        <is>
          <t>2024-27</t>
        </is>
      </c>
      <c r="P668" t="inlineStr">
        <is>
          <t>Documentação Aprovada</t>
        </is>
      </c>
      <c r="Q668" t="inlineStr">
        <is>
          <t>Aprovado Diretoria</t>
        </is>
      </c>
      <c r="R668" t="inlineStr">
        <is>
          <t>Aprovado Caixa</t>
        </is>
      </c>
      <c r="S668" t="inlineStr">
        <is>
          <t>Pago</t>
        </is>
      </c>
    </row>
    <row r="669">
      <c r="A669" t="n">
        <v>60202</v>
      </c>
      <c r="C669" t="n">
        <v>122</v>
      </c>
      <c r="D669" t="inlineStr">
        <is>
          <t>Arcos</t>
        </is>
      </c>
      <c r="E669" t="inlineStr">
        <is>
          <t>ALLIMENTARI COMERCIO DE PRODUTOS ALIMENTICIOS</t>
        </is>
      </c>
      <c r="F669" t="n">
        <v>130</v>
      </c>
      <c r="G669" s="29" t="n">
        <v>45475</v>
      </c>
      <c r="H669" s="29" t="n">
        <v>45474</v>
      </c>
      <c r="I669" s="29" t="n">
        <v>45474</v>
      </c>
      <c r="J669" s="29" t="n">
        <v>45461</v>
      </c>
      <c r="K669" s="29" t="n">
        <v>45464</v>
      </c>
      <c r="L669" t="inlineStr">
        <is>
          <t>Boleto Bancário</t>
        </is>
      </c>
      <c r="M669" t="inlineStr">
        <is>
          <t>INSUMOS</t>
        </is>
      </c>
      <c r="N669" t="inlineStr">
        <is>
          <t>ALIMENTOS</t>
        </is>
      </c>
      <c r="O669" t="inlineStr">
        <is>
          <t>2024-27</t>
        </is>
      </c>
      <c r="P669" t="inlineStr">
        <is>
          <t>Documentação Aprovada</t>
        </is>
      </c>
      <c r="Q669" t="inlineStr">
        <is>
          <t>Aprovado Diretoria</t>
        </is>
      </c>
      <c r="R669" t="inlineStr">
        <is>
          <t>Aprovado Caixa</t>
        </is>
      </c>
      <c r="S669" t="inlineStr">
        <is>
          <t>Pago</t>
        </is>
      </c>
    </row>
    <row r="670">
      <c r="A670" t="n">
        <v>58001</v>
      </c>
      <c r="C670" t="n">
        <v>122</v>
      </c>
      <c r="D670" t="inlineStr">
        <is>
          <t>Arcos</t>
        </is>
      </c>
      <c r="E670" t="inlineStr">
        <is>
          <t>ERVAS FINAS HORTICULTURA LTDA</t>
        </is>
      </c>
      <c r="F670" t="n">
        <v>1994</v>
      </c>
      <c r="G670" s="29" t="n">
        <v>45474</v>
      </c>
      <c r="H670" s="29" t="n">
        <v>45474</v>
      </c>
      <c r="I670" s="29" t="n">
        <v>45474</v>
      </c>
      <c r="J670" s="29" t="n">
        <v>45450</v>
      </c>
      <c r="K670" s="29" t="n">
        <v>45454</v>
      </c>
      <c r="L670" t="inlineStr">
        <is>
          <t>Boleto Bancário</t>
        </is>
      </c>
      <c r="O670" t="inlineStr">
        <is>
          <t>2024-27</t>
        </is>
      </c>
      <c r="P670" t="inlineStr">
        <is>
          <t>Documentação Aprovada</t>
        </is>
      </c>
      <c r="Q670" t="inlineStr">
        <is>
          <t>Aprovado Diretoria</t>
        </is>
      </c>
      <c r="R670" t="inlineStr">
        <is>
          <t>Aprovado Caixa</t>
        </is>
      </c>
      <c r="S670" t="inlineStr">
        <is>
          <t>Pago</t>
        </is>
      </c>
    </row>
    <row r="671">
      <c r="A671" t="n">
        <v>58815</v>
      </c>
      <c r="C671" t="n">
        <v>122</v>
      </c>
      <c r="D671" t="inlineStr">
        <is>
          <t>Arcos</t>
        </is>
      </c>
      <c r="E671" t="inlineStr">
        <is>
          <t>MATEUS PAULINO MOREIRA</t>
        </is>
      </c>
      <c r="F671" t="n">
        <v>5400</v>
      </c>
      <c r="G671" s="29" t="n">
        <v>45474</v>
      </c>
      <c r="H671" s="29" t="n">
        <v>45474</v>
      </c>
      <c r="I671" s="29" t="n">
        <v>45474</v>
      </c>
      <c r="J671" s="29" t="n">
        <v>45473</v>
      </c>
      <c r="K671" s="29" t="n">
        <v>45457</v>
      </c>
      <c r="L671" t="inlineStr">
        <is>
          <t>Transferência Bancária ou Pix</t>
        </is>
      </c>
      <c r="M671" t="inlineStr">
        <is>
          <t>CUSTO ARTISTICO</t>
        </is>
      </c>
      <c r="N671" t="inlineStr">
        <is>
          <t>CACHE MUSICOS E ARTISTAS</t>
        </is>
      </c>
      <c r="O671" t="inlineStr">
        <is>
          <t>2024-27</t>
        </is>
      </c>
      <c r="P671" t="inlineStr">
        <is>
          <t>Documentação Aprovada</t>
        </is>
      </c>
      <c r="Q671" t="inlineStr">
        <is>
          <t>Aprovado Diretoria</t>
        </is>
      </c>
      <c r="R671" t="inlineStr">
        <is>
          <t>Aprovado Caixa</t>
        </is>
      </c>
      <c r="S671" t="inlineStr">
        <is>
          <t>Pago</t>
        </is>
      </c>
    </row>
    <row r="672">
      <c r="A672" t="n">
        <v>58900</v>
      </c>
      <c r="C672" t="n">
        <v>122</v>
      </c>
      <c r="D672" t="inlineStr">
        <is>
          <t>Arcos</t>
        </is>
      </c>
      <c r="E672" t="inlineStr">
        <is>
          <t xml:space="preserve">EMPORIO MEL </t>
        </is>
      </c>
      <c r="F672" t="n">
        <v>147.6</v>
      </c>
      <c r="G672" s="29" t="n">
        <v>45475</v>
      </c>
      <c r="H672" s="29" t="n">
        <v>45474</v>
      </c>
      <c r="I672" s="29" t="n">
        <v>45474</v>
      </c>
      <c r="J672" s="29" t="n">
        <v>45454</v>
      </c>
      <c r="K672" s="29" t="n">
        <v>45457</v>
      </c>
      <c r="L672" t="inlineStr">
        <is>
          <t>Boleto Bancário</t>
        </is>
      </c>
      <c r="O672" t="inlineStr">
        <is>
          <t>2024-27</t>
        </is>
      </c>
      <c r="P672" t="inlineStr">
        <is>
          <t>Documentação Aprovada</t>
        </is>
      </c>
      <c r="Q672" t="inlineStr">
        <is>
          <t>Aprovado Diretoria</t>
        </is>
      </c>
      <c r="R672" t="inlineStr">
        <is>
          <t>Aprovado Caixa</t>
        </is>
      </c>
      <c r="S672" t="inlineStr">
        <is>
          <t>Pago</t>
        </is>
      </c>
    </row>
    <row r="673">
      <c r="A673" t="n">
        <v>58903</v>
      </c>
      <c r="C673" t="n">
        <v>122</v>
      </c>
      <c r="D673" t="inlineStr">
        <is>
          <t>Arcos</t>
        </is>
      </c>
      <c r="E673" t="inlineStr">
        <is>
          <t>CG FOODS DISTRIB. DE ALIMENTOS LTDA</t>
        </is>
      </c>
      <c r="F673" t="n">
        <v>346.5</v>
      </c>
      <c r="G673" s="29" t="n">
        <v>45474</v>
      </c>
      <c r="H673" s="29" t="n">
        <v>45474</v>
      </c>
      <c r="I673" s="29" t="n">
        <v>45474</v>
      </c>
      <c r="J673" s="29" t="n">
        <v>45454</v>
      </c>
      <c r="K673" s="29" t="n">
        <v>45457</v>
      </c>
      <c r="L673" t="inlineStr">
        <is>
          <t>Boleto Bancário</t>
        </is>
      </c>
      <c r="O673" t="inlineStr">
        <is>
          <t>2024-27</t>
        </is>
      </c>
      <c r="P673" t="inlineStr">
        <is>
          <t>Documentação Aprovada</t>
        </is>
      </c>
      <c r="Q673" t="inlineStr">
        <is>
          <t>Aprovado Diretoria</t>
        </is>
      </c>
      <c r="R673" t="inlineStr">
        <is>
          <t>Aprovado Caixa</t>
        </is>
      </c>
      <c r="S673" t="inlineStr">
        <is>
          <t>Pago</t>
        </is>
      </c>
    </row>
    <row r="674">
      <c r="A674" t="n">
        <v>58912</v>
      </c>
      <c r="C674" t="n">
        <v>122</v>
      </c>
      <c r="D674" t="inlineStr">
        <is>
          <t>Arcos</t>
        </is>
      </c>
      <c r="E674" t="inlineStr">
        <is>
          <t>TOCAYA TORRADORES DE CAFE EIRELI</t>
        </is>
      </c>
      <c r="F674" t="n">
        <v>705.8</v>
      </c>
      <c r="G674" s="29" t="n">
        <v>45476</v>
      </c>
      <c r="H674" s="29" t="n">
        <v>45474</v>
      </c>
      <c r="I674" s="29" t="n">
        <v>45474</v>
      </c>
      <c r="J674" s="29" t="n">
        <v>45448</v>
      </c>
      <c r="K674" s="29" t="n">
        <v>45457</v>
      </c>
      <c r="L674" t="inlineStr">
        <is>
          <t>Boleto Bancário</t>
        </is>
      </c>
      <c r="O674" t="inlineStr">
        <is>
          <t>2024-27</t>
        </is>
      </c>
      <c r="P674" t="inlineStr">
        <is>
          <t>Documentação Aprovada</t>
        </is>
      </c>
      <c r="Q674" t="inlineStr">
        <is>
          <t>Aprovado Diretoria</t>
        </is>
      </c>
      <c r="R674" t="inlineStr">
        <is>
          <t>Aprovado Caixa</t>
        </is>
      </c>
      <c r="S674" t="inlineStr">
        <is>
          <t>Pago</t>
        </is>
      </c>
    </row>
    <row r="675">
      <c r="A675" t="n">
        <v>58914</v>
      </c>
      <c r="C675" t="n">
        <v>122</v>
      </c>
      <c r="D675" t="inlineStr">
        <is>
          <t>Arcos</t>
        </is>
      </c>
      <c r="E675" t="inlineStr">
        <is>
          <t>PROAUTO INDUSTRIA QUIMICA EIRELI</t>
        </is>
      </c>
      <c r="F675" t="n">
        <v>1830.52</v>
      </c>
      <c r="G675" s="29" t="n">
        <v>45476</v>
      </c>
      <c r="H675" s="29" t="n">
        <v>45474</v>
      </c>
      <c r="I675" s="29" t="n">
        <v>45474</v>
      </c>
      <c r="J675" s="29" t="n">
        <v>45455</v>
      </c>
      <c r="K675" s="29" t="n">
        <v>45457</v>
      </c>
      <c r="L675" t="inlineStr">
        <is>
          <t>Boleto Bancário</t>
        </is>
      </c>
      <c r="O675" t="inlineStr">
        <is>
          <t>2024-27</t>
        </is>
      </c>
      <c r="P675" t="inlineStr">
        <is>
          <t>Documentação Aprovada</t>
        </is>
      </c>
      <c r="Q675" t="inlineStr">
        <is>
          <t>Aprovado Diretoria</t>
        </is>
      </c>
      <c r="R675" t="inlineStr">
        <is>
          <t>Aprovado Caixa</t>
        </is>
      </c>
      <c r="S675" t="inlineStr">
        <is>
          <t>Pago</t>
        </is>
      </c>
    </row>
    <row r="676">
      <c r="A676" t="n">
        <v>58915</v>
      </c>
      <c r="C676" t="n">
        <v>122</v>
      </c>
      <c r="D676" t="inlineStr">
        <is>
          <t>Arcos</t>
        </is>
      </c>
      <c r="F676" t="n">
        <v>990.58</v>
      </c>
      <c r="G676" s="29" t="n">
        <v>45474</v>
      </c>
      <c r="H676" s="29" t="n">
        <v>45474</v>
      </c>
      <c r="I676" s="29" t="n">
        <v>45474</v>
      </c>
      <c r="J676" s="29" t="n">
        <v>45454</v>
      </c>
      <c r="K676" s="29" t="n">
        <v>45457</v>
      </c>
      <c r="L676" t="inlineStr">
        <is>
          <t>Boleto Bancário</t>
        </is>
      </c>
      <c r="O676" t="inlineStr">
        <is>
          <t>2024-27</t>
        </is>
      </c>
      <c r="P676" t="inlineStr">
        <is>
          <t>Documentação Aprovada</t>
        </is>
      </c>
      <c r="Q676" t="inlineStr">
        <is>
          <t>Aprovado Diretoria</t>
        </is>
      </c>
      <c r="R676" t="inlineStr">
        <is>
          <t>Aprovado Caixa</t>
        </is>
      </c>
      <c r="S676" t="inlineStr">
        <is>
          <t>Pago</t>
        </is>
      </c>
    </row>
    <row r="677">
      <c r="A677" t="n">
        <v>59113</v>
      </c>
      <c r="C677" t="n">
        <v>122</v>
      </c>
      <c r="D677" t="inlineStr">
        <is>
          <t>Arcos</t>
        </is>
      </c>
      <c r="E677" t="inlineStr">
        <is>
          <t xml:space="preserve">FERNANDES PEREDO COMERCIO E SERVICOS LTDA </t>
        </is>
      </c>
      <c r="F677" t="n">
        <v>4200</v>
      </c>
      <c r="G677" s="29" t="n">
        <v>45475</v>
      </c>
      <c r="H677" s="29" t="n">
        <v>45474</v>
      </c>
      <c r="I677" s="29" t="n">
        <v>45474</v>
      </c>
      <c r="J677" s="29" t="n">
        <v>45453</v>
      </c>
      <c r="K677" s="29" t="n">
        <v>45460</v>
      </c>
      <c r="L677" t="inlineStr">
        <is>
          <t>Boleto Bancário</t>
        </is>
      </c>
      <c r="O677" t="inlineStr">
        <is>
          <t>2024-27</t>
        </is>
      </c>
      <c r="P677" t="inlineStr">
        <is>
          <t>Documentação Aprovada</t>
        </is>
      </c>
      <c r="Q677" t="inlineStr">
        <is>
          <t>Aprovado Diretoria</t>
        </is>
      </c>
      <c r="R677" t="inlineStr">
        <is>
          <t>Aprovado Caixa</t>
        </is>
      </c>
      <c r="S677" t="inlineStr">
        <is>
          <t>Pago</t>
        </is>
      </c>
    </row>
    <row r="678">
      <c r="A678" t="n">
        <v>59494</v>
      </c>
      <c r="C678" t="n">
        <v>122</v>
      </c>
      <c r="D678" t="inlineStr">
        <is>
          <t>Arcos</t>
        </is>
      </c>
      <c r="E678" t="inlineStr">
        <is>
          <t>WIDE STOCK COMERCIO E REPRESENTACAO LTDA</t>
        </is>
      </c>
      <c r="F678" t="n">
        <v>1590.8</v>
      </c>
      <c r="G678" s="29" t="n">
        <v>45474</v>
      </c>
      <c r="H678" s="29" t="n">
        <v>45474</v>
      </c>
      <c r="I678" s="29" t="n">
        <v>45474</v>
      </c>
      <c r="J678" s="29" t="n">
        <v>45460</v>
      </c>
      <c r="K678" s="29" t="n">
        <v>45462</v>
      </c>
      <c r="L678" t="inlineStr">
        <is>
          <t>Boleto Bancário</t>
        </is>
      </c>
      <c r="O678" t="inlineStr">
        <is>
          <t>2024-27</t>
        </is>
      </c>
      <c r="P678" t="inlineStr">
        <is>
          <t>Documentação Aprovada</t>
        </is>
      </c>
      <c r="Q678" t="inlineStr">
        <is>
          <t>Aprovado Diretoria</t>
        </is>
      </c>
      <c r="R678" t="inlineStr">
        <is>
          <t>Aprovado Caixa</t>
        </is>
      </c>
      <c r="S678" t="inlineStr">
        <is>
          <t>Pago</t>
        </is>
      </c>
    </row>
    <row r="679">
      <c r="A679" t="n">
        <v>59497</v>
      </c>
      <c r="C679" t="n">
        <v>122</v>
      </c>
      <c r="D679" t="inlineStr">
        <is>
          <t>Arcos</t>
        </is>
      </c>
      <c r="E679" t="inlineStr">
        <is>
          <t xml:space="preserve">HORTIFRUTI DO CHEF LTDA </t>
        </is>
      </c>
      <c r="F679" t="n">
        <v>313.62</v>
      </c>
      <c r="G679" s="29" t="n">
        <v>45475</v>
      </c>
      <c r="H679" s="29" t="n">
        <v>45474</v>
      </c>
      <c r="I679" s="29" t="n">
        <v>45474</v>
      </c>
      <c r="J679" s="29" t="n">
        <v>45460</v>
      </c>
      <c r="K679" s="29" t="n">
        <v>45462</v>
      </c>
      <c r="L679" t="inlineStr">
        <is>
          <t>Boleto Bancário</t>
        </is>
      </c>
      <c r="O679" t="inlineStr">
        <is>
          <t>2024-27</t>
        </is>
      </c>
      <c r="P679" t="inlineStr">
        <is>
          <t>Documentação Aprovada</t>
        </is>
      </c>
      <c r="Q679" t="inlineStr">
        <is>
          <t>Aprovado Diretoria</t>
        </is>
      </c>
      <c r="R679" t="inlineStr">
        <is>
          <t>Aprovado Caixa</t>
        </is>
      </c>
      <c r="S679" t="inlineStr">
        <is>
          <t>Pago</t>
        </is>
      </c>
    </row>
    <row r="680">
      <c r="A680" t="n">
        <v>59520</v>
      </c>
      <c r="C680" t="n">
        <v>122</v>
      </c>
      <c r="D680" t="inlineStr">
        <is>
          <t>Arcos</t>
        </is>
      </c>
      <c r="E680" t="inlineStr">
        <is>
          <t>T F CIUFF HORTIFRUTI LTDA</t>
        </is>
      </c>
      <c r="F680" t="n">
        <v>1946.1</v>
      </c>
      <c r="G680" s="29" t="n">
        <v>45475</v>
      </c>
      <c r="H680" s="29" t="n">
        <v>45474</v>
      </c>
      <c r="I680" s="29" t="n">
        <v>45474</v>
      </c>
      <c r="J680" s="29" t="n">
        <v>45460</v>
      </c>
      <c r="K680" s="29" t="n">
        <v>45462</v>
      </c>
      <c r="L680" t="inlineStr">
        <is>
          <t>Boleto Bancário</t>
        </is>
      </c>
      <c r="O680" t="inlineStr">
        <is>
          <t>2024-27</t>
        </is>
      </c>
      <c r="P680" t="inlineStr">
        <is>
          <t>Documentação Aprovada</t>
        </is>
      </c>
      <c r="Q680" t="inlineStr">
        <is>
          <t>Aprovado Diretoria</t>
        </is>
      </c>
      <c r="R680" t="inlineStr">
        <is>
          <t>Aprovado Caixa</t>
        </is>
      </c>
      <c r="S680" t="inlineStr">
        <is>
          <t>Pago</t>
        </is>
      </c>
    </row>
    <row r="681">
      <c r="A681" t="n">
        <v>59522</v>
      </c>
      <c r="C681" t="n">
        <v>122</v>
      </c>
      <c r="D681" t="inlineStr">
        <is>
          <t>Arcos</t>
        </is>
      </c>
      <c r="E681" t="inlineStr">
        <is>
          <t>T F CIUFF HORTIFRUTI LTDA</t>
        </is>
      </c>
      <c r="F681" t="n">
        <v>65</v>
      </c>
      <c r="G681" s="29" t="n">
        <v>45474</v>
      </c>
      <c r="H681" s="29" t="n">
        <v>45474</v>
      </c>
      <c r="I681" s="29" t="n">
        <v>45474</v>
      </c>
      <c r="J681" s="29" t="n">
        <v>45460</v>
      </c>
      <c r="K681" s="29" t="n">
        <v>45462</v>
      </c>
      <c r="L681" t="inlineStr">
        <is>
          <t>Boleto Bancário</t>
        </is>
      </c>
      <c r="O681" t="inlineStr">
        <is>
          <t>2024-27</t>
        </is>
      </c>
      <c r="P681" t="inlineStr">
        <is>
          <t>Documentação Aprovada</t>
        </is>
      </c>
      <c r="Q681" t="inlineStr">
        <is>
          <t>Aprovado Diretoria</t>
        </is>
      </c>
      <c r="R681" t="inlineStr">
        <is>
          <t>Aprovado Caixa</t>
        </is>
      </c>
      <c r="S681" t="inlineStr">
        <is>
          <t>Pago</t>
        </is>
      </c>
    </row>
    <row r="682">
      <c r="A682" t="n">
        <v>59530</v>
      </c>
      <c r="C682" t="n">
        <v>122</v>
      </c>
      <c r="D682" t="inlineStr">
        <is>
          <t>Arcos</t>
        </is>
      </c>
      <c r="E682" t="inlineStr">
        <is>
          <t>RAIZES DO CAMPO COMERCIO DE PRODUTOS ALIMENTICIOS E AGRICOLAS LTDA</t>
        </is>
      </c>
      <c r="F682" t="n">
        <v>187.42</v>
      </c>
      <c r="G682" s="29" t="n">
        <v>45474</v>
      </c>
      <c r="H682" s="29" t="n">
        <v>45474</v>
      </c>
      <c r="I682" s="29" t="n">
        <v>45474</v>
      </c>
      <c r="J682" s="29" t="n">
        <v>45457</v>
      </c>
      <c r="K682" s="29" t="n">
        <v>45462</v>
      </c>
      <c r="L682" t="inlineStr">
        <is>
          <t>Boleto Bancário</t>
        </is>
      </c>
      <c r="O682" t="inlineStr">
        <is>
          <t>2024-27</t>
        </is>
      </c>
      <c r="P682" t="inlineStr">
        <is>
          <t>Documentação Aprovada</t>
        </is>
      </c>
      <c r="Q682" t="inlineStr">
        <is>
          <t>Aprovado Diretoria</t>
        </is>
      </c>
      <c r="R682" t="inlineStr">
        <is>
          <t>Aprovado Caixa</t>
        </is>
      </c>
      <c r="S682" t="inlineStr">
        <is>
          <t>Pago</t>
        </is>
      </c>
    </row>
    <row r="683">
      <c r="A683" t="n">
        <v>59532</v>
      </c>
      <c r="C683" t="n">
        <v>122</v>
      </c>
      <c r="D683" t="inlineStr">
        <is>
          <t>Arcos</t>
        </is>
      </c>
      <c r="E683" t="inlineStr">
        <is>
          <t>T F CIUFF HORTIFRUTI LTDA</t>
        </is>
      </c>
      <c r="F683" t="n">
        <v>2251.4</v>
      </c>
      <c r="G683" s="29" t="n">
        <v>45474</v>
      </c>
      <c r="H683" s="29" t="n">
        <v>45474</v>
      </c>
      <c r="I683" s="29" t="n">
        <v>45474</v>
      </c>
      <c r="J683" s="29" t="n">
        <v>45457</v>
      </c>
      <c r="K683" s="29" t="n">
        <v>45462</v>
      </c>
      <c r="L683" t="inlineStr">
        <is>
          <t>Boleto Bancário</t>
        </is>
      </c>
      <c r="M683" t="inlineStr">
        <is>
          <t>INSUMOS</t>
        </is>
      </c>
      <c r="N683" t="inlineStr">
        <is>
          <t>ALIMENTOS</t>
        </is>
      </c>
      <c r="O683" t="inlineStr">
        <is>
          <t>2024-27</t>
        </is>
      </c>
      <c r="P683" t="inlineStr">
        <is>
          <t>Documentação Aprovada</t>
        </is>
      </c>
      <c r="Q683" t="inlineStr">
        <is>
          <t>Aprovado Diretoria</t>
        </is>
      </c>
      <c r="R683" t="inlineStr">
        <is>
          <t>Aprovado Caixa</t>
        </is>
      </c>
      <c r="S683" t="inlineStr">
        <is>
          <t>Pago</t>
        </is>
      </c>
    </row>
    <row r="684">
      <c r="A684" t="n">
        <v>61656</v>
      </c>
      <c r="C684" t="n">
        <v>122</v>
      </c>
      <c r="D684" t="inlineStr">
        <is>
          <t>Arcos</t>
        </is>
      </c>
      <c r="E684" t="inlineStr">
        <is>
          <t>MULTIFOODS COM DE ALIM E BEBIDAS LTDA</t>
        </is>
      </c>
      <c r="F684" t="n">
        <v>437.4</v>
      </c>
      <c r="G684" s="29" t="n">
        <v>45474</v>
      </c>
      <c r="H684" s="29" t="n">
        <v>45474</v>
      </c>
      <c r="I684" s="29" t="n">
        <v>45474</v>
      </c>
      <c r="J684" s="29" t="n">
        <v>45457</v>
      </c>
      <c r="K684" s="29" t="n">
        <v>45470</v>
      </c>
      <c r="L684" t="inlineStr">
        <is>
          <t>Boleto Bancário</t>
        </is>
      </c>
      <c r="O684" t="inlineStr">
        <is>
          <t>2024-27</t>
        </is>
      </c>
      <c r="P684" t="inlineStr">
        <is>
          <t>Documentação Aprovada</t>
        </is>
      </c>
      <c r="Q684" t="inlineStr">
        <is>
          <t>Aprovado Diretoria</t>
        </is>
      </c>
      <c r="R684" t="inlineStr">
        <is>
          <t>Aprovado Caixa</t>
        </is>
      </c>
      <c r="S684" t="inlineStr">
        <is>
          <t>Pago</t>
        </is>
      </c>
    </row>
    <row r="685">
      <c r="A685" t="n">
        <v>62050</v>
      </c>
      <c r="C685" t="n">
        <v>122</v>
      </c>
      <c r="D685" t="inlineStr">
        <is>
          <t>Arcos</t>
        </is>
      </c>
      <c r="E685" t="inlineStr">
        <is>
          <t xml:space="preserve">MINISTERIO DA FAZENDA </t>
        </is>
      </c>
      <c r="F685" t="n">
        <v>241.72</v>
      </c>
      <c r="G685" s="29" t="n">
        <v>45474</v>
      </c>
      <c r="H685" s="29" t="n"/>
      <c r="I685" s="29" t="n">
        <v>45474</v>
      </c>
      <c r="J685" s="29" t="n">
        <v>45474</v>
      </c>
      <c r="K685" s="29" t="n">
        <v>45474</v>
      </c>
      <c r="L685" t="inlineStr">
        <is>
          <t>Boleto Bancário</t>
        </is>
      </c>
      <c r="M685" t="inlineStr">
        <is>
          <t>UTILIDADES</t>
        </is>
      </c>
      <c r="N685" t="inlineStr">
        <is>
          <t xml:space="preserve"> TAXAS PUBLICAS</t>
        </is>
      </c>
      <c r="O685" t="inlineStr">
        <is>
          <t>2024-27</t>
        </is>
      </c>
      <c r="P685" t="inlineStr">
        <is>
          <t>Documentação Aprovada</t>
        </is>
      </c>
      <c r="Q685" t="inlineStr">
        <is>
          <t>Aprovado Diretoria</t>
        </is>
      </c>
      <c r="R685" t="inlineStr">
        <is>
          <t>Aprovado Caixa</t>
        </is>
      </c>
      <c r="S685" t="inlineStr">
        <is>
          <t>Pago</t>
        </is>
      </c>
    </row>
    <row r="686">
      <c r="A686" t="n">
        <v>62042</v>
      </c>
      <c r="C686" t="n">
        <v>122</v>
      </c>
      <c r="D686" t="inlineStr">
        <is>
          <t>Arcos</t>
        </is>
      </c>
      <c r="E686" t="inlineStr">
        <is>
          <t>PETTY CASH ARCOS</t>
        </is>
      </c>
      <c r="F686" t="n">
        <v>206.77</v>
      </c>
      <c r="G686" s="29" t="n">
        <v>45473</v>
      </c>
      <c r="H686" s="29" t="n"/>
      <c r="I686" s="29" t="n">
        <v>45473</v>
      </c>
      <c r="J686" s="29" t="n">
        <v>45473</v>
      </c>
      <c r="K686" s="29" t="n">
        <v>45474</v>
      </c>
      <c r="L686" t="inlineStr">
        <is>
          <t>Dinheiro em Espécie</t>
        </is>
      </c>
      <c r="M686" t="inlineStr">
        <is>
          <t>INSUMOS</t>
        </is>
      </c>
      <c r="N686" t="inlineStr">
        <is>
          <t>ALIMENTOS</t>
        </is>
      </c>
      <c r="O686" t="inlineStr">
        <is>
          <t>2024-26</t>
        </is>
      </c>
      <c r="P686" t="inlineStr">
        <is>
          <t>Documentação Aprovada</t>
        </is>
      </c>
      <c r="Q686" t="inlineStr">
        <is>
          <t>Aprovado Diretoria</t>
        </is>
      </c>
      <c r="R686" t="inlineStr">
        <is>
          <t>Aprovado Caixa</t>
        </is>
      </c>
      <c r="S686" t="inlineStr">
        <is>
          <t>Pago</t>
        </is>
      </c>
    </row>
    <row r="687">
      <c r="A687" t="n">
        <v>62043</v>
      </c>
      <c r="C687" t="n">
        <v>122</v>
      </c>
      <c r="D687" t="inlineStr">
        <is>
          <t>Arcos</t>
        </is>
      </c>
      <c r="E687" t="inlineStr">
        <is>
          <t>PETTY CASH ARCOS</t>
        </is>
      </c>
      <c r="F687" t="n">
        <v>58.02</v>
      </c>
      <c r="G687" s="29" t="n">
        <v>45473</v>
      </c>
      <c r="H687" s="29" t="n"/>
      <c r="I687" s="29" t="n">
        <v>45473</v>
      </c>
      <c r="J687" s="29" t="n">
        <v>45473</v>
      </c>
      <c r="K687" s="29" t="n">
        <v>45474</v>
      </c>
      <c r="L687" t="inlineStr">
        <is>
          <t>Dinheiro em Espécie</t>
        </is>
      </c>
      <c r="M687" t="inlineStr">
        <is>
          <t>UTILIDADES</t>
        </is>
      </c>
      <c r="N687" t="inlineStr">
        <is>
          <t xml:space="preserve"> CONDUÇÕES/TAXI/UBER</t>
        </is>
      </c>
      <c r="O687" t="inlineStr">
        <is>
          <t>2024-26</t>
        </is>
      </c>
      <c r="P687" t="inlineStr">
        <is>
          <t>Documentação Aprovada</t>
        </is>
      </c>
      <c r="Q687" t="inlineStr">
        <is>
          <t>Aprovado Diretoria</t>
        </is>
      </c>
      <c r="R687" t="inlineStr">
        <is>
          <t>Aprovado Caixa</t>
        </is>
      </c>
      <c r="S687" t="inlineStr">
        <is>
          <t>Pago</t>
        </is>
      </c>
    </row>
    <row r="688">
      <c r="A688" t="n">
        <v>62044</v>
      </c>
      <c r="C688" t="n">
        <v>122</v>
      </c>
      <c r="D688" t="inlineStr">
        <is>
          <t>Arcos</t>
        </is>
      </c>
      <c r="E688" t="inlineStr">
        <is>
          <t>PETTY CASH ARCOS</t>
        </is>
      </c>
      <c r="F688" t="n">
        <v>682.4</v>
      </c>
      <c r="G688" s="29" t="n">
        <v>45473</v>
      </c>
      <c r="H688" s="29" t="n"/>
      <c r="I688" s="29" t="n">
        <v>45473</v>
      </c>
      <c r="J688" s="29" t="n">
        <v>45473</v>
      </c>
      <c r="K688" s="29" t="n">
        <v>45474</v>
      </c>
      <c r="L688" t="inlineStr">
        <is>
          <t>Dinheiro em Espécie</t>
        </is>
      </c>
      <c r="M688" t="inlineStr">
        <is>
          <t>DESPESAS DE PATROCINIO</t>
        </is>
      </c>
      <c r="N688" t="inlineStr">
        <is>
          <t>DESPESAS DE PATROCINIO</t>
        </is>
      </c>
      <c r="O688" t="inlineStr">
        <is>
          <t>2024-26</t>
        </is>
      </c>
      <c r="P688" t="inlineStr">
        <is>
          <t>Documentação Aprovada</t>
        </is>
      </c>
      <c r="Q688" t="inlineStr">
        <is>
          <t>Aprovado Diretoria</t>
        </is>
      </c>
      <c r="R688" t="inlineStr">
        <is>
          <t>Aprovado Caixa</t>
        </is>
      </c>
      <c r="S688" t="inlineStr">
        <is>
          <t>Pago</t>
        </is>
      </c>
    </row>
    <row r="689">
      <c r="A689" t="n">
        <v>62045</v>
      </c>
      <c r="C689" t="n">
        <v>122</v>
      </c>
      <c r="D689" t="inlineStr">
        <is>
          <t>Arcos</t>
        </is>
      </c>
      <c r="E689" t="inlineStr">
        <is>
          <t>PETTY CASH ARCOS</t>
        </is>
      </c>
      <c r="F689" t="n">
        <v>549.6799999999999</v>
      </c>
      <c r="G689" s="29" t="n">
        <v>45473</v>
      </c>
      <c r="H689" s="29" t="n"/>
      <c r="I689" s="29" t="n">
        <v>45473</v>
      </c>
      <c r="J689" s="29" t="n">
        <v>45473</v>
      </c>
      <c r="K689" s="29" t="n">
        <v>45474</v>
      </c>
      <c r="L689" t="inlineStr">
        <is>
          <t>Dinheiro em Espécie</t>
        </is>
      </c>
      <c r="M689" t="inlineStr">
        <is>
          <t>DESPESAS GERAIS</t>
        </is>
      </c>
      <c r="N689" t="inlineStr">
        <is>
          <t>MANUTENCAO EM GERAL</t>
        </is>
      </c>
      <c r="O689" t="inlineStr">
        <is>
          <t>2024-26</t>
        </is>
      </c>
      <c r="P689" t="inlineStr">
        <is>
          <t>Documentação Aprovada</t>
        </is>
      </c>
      <c r="Q689" t="inlineStr">
        <is>
          <t>Aprovado Diretoria</t>
        </is>
      </c>
      <c r="R689" t="inlineStr">
        <is>
          <t>Aprovado Caixa</t>
        </is>
      </c>
      <c r="S689" t="inlineStr">
        <is>
          <t>Pago</t>
        </is>
      </c>
    </row>
    <row r="690">
      <c r="A690" t="n">
        <v>62046</v>
      </c>
      <c r="C690" t="n">
        <v>122</v>
      </c>
      <c r="D690" t="inlineStr">
        <is>
          <t>Arcos</t>
        </is>
      </c>
      <c r="E690" t="inlineStr">
        <is>
          <t>PETTY CASH ARCOS</t>
        </is>
      </c>
      <c r="F690" t="n">
        <v>20.72</v>
      </c>
      <c r="G690" s="29" t="n">
        <v>45473</v>
      </c>
      <c r="H690" s="29" t="n"/>
      <c r="I690" s="29" t="n">
        <v>45473</v>
      </c>
      <c r="J690" s="29" t="n">
        <v>45473</v>
      </c>
      <c r="K690" s="29" t="n">
        <v>45474</v>
      </c>
      <c r="L690" t="inlineStr">
        <is>
          <t>Dinheiro em Espécie</t>
        </is>
      </c>
      <c r="M690" t="inlineStr">
        <is>
          <t>UTILIDADES</t>
        </is>
      </c>
      <c r="N690" t="inlineStr">
        <is>
          <t>DESCARTAVEIS</t>
        </is>
      </c>
      <c r="O690" t="inlineStr">
        <is>
          <t>2024-26</t>
        </is>
      </c>
      <c r="P690" t="inlineStr">
        <is>
          <t>Documentação Aprovada</t>
        </is>
      </c>
      <c r="Q690" t="inlineStr">
        <is>
          <t>Aprovado Diretoria</t>
        </is>
      </c>
      <c r="R690" t="inlineStr">
        <is>
          <t>Aprovado Caixa</t>
        </is>
      </c>
      <c r="S690" t="inlineStr">
        <is>
          <t>Pago</t>
        </is>
      </c>
    </row>
    <row r="691">
      <c r="A691" t="n">
        <v>62047</v>
      </c>
      <c r="C691" t="n">
        <v>122</v>
      </c>
      <c r="D691" t="inlineStr">
        <is>
          <t>Arcos</t>
        </is>
      </c>
      <c r="E691" t="inlineStr">
        <is>
          <t>PETTY CASH ARCOS</t>
        </is>
      </c>
      <c r="F691" t="n">
        <v>202.15</v>
      </c>
      <c r="G691" s="29" t="n">
        <v>45473</v>
      </c>
      <c r="H691" s="29" t="n"/>
      <c r="I691" s="29" t="n">
        <v>45473</v>
      </c>
      <c r="J691" s="29" t="n">
        <v>45473</v>
      </c>
      <c r="K691" s="29" t="n">
        <v>45474</v>
      </c>
      <c r="L691" t="inlineStr">
        <is>
          <t>Dinheiro em Espécie</t>
        </is>
      </c>
      <c r="M691" t="inlineStr">
        <is>
          <t>UTILIDADES</t>
        </is>
      </c>
      <c r="N691" t="inlineStr">
        <is>
          <t>HIGIENE E LIMPEZA</t>
        </is>
      </c>
      <c r="O691" t="inlineStr">
        <is>
          <t>2024-26</t>
        </is>
      </c>
      <c r="P691" t="inlineStr">
        <is>
          <t>Documentação Aprovada</t>
        </is>
      </c>
      <c r="Q691" t="inlineStr">
        <is>
          <t>Aprovado Diretoria</t>
        </is>
      </c>
      <c r="R691" t="inlineStr">
        <is>
          <t>Aprovado Caixa</t>
        </is>
      </c>
      <c r="S691" t="inlineStr">
        <is>
          <t>Pago</t>
        </is>
      </c>
    </row>
    <row r="692">
      <c r="A692" t="n">
        <v>62048</v>
      </c>
      <c r="C692" t="n">
        <v>122</v>
      </c>
      <c r="D692" t="inlineStr">
        <is>
          <t>Arcos</t>
        </is>
      </c>
      <c r="E692" t="inlineStr">
        <is>
          <t>PETTY CASH ARCOS</t>
        </is>
      </c>
      <c r="F692" t="n">
        <v>247.5</v>
      </c>
      <c r="G692" s="29" t="n">
        <v>45473</v>
      </c>
      <c r="H692" s="29" t="n"/>
      <c r="I692" s="29" t="n">
        <v>45473</v>
      </c>
      <c r="J692" s="29" t="n">
        <v>45473</v>
      </c>
      <c r="K692" s="29" t="n">
        <v>45474</v>
      </c>
      <c r="L692" t="inlineStr">
        <is>
          <t>Dinheiro em Espécie</t>
        </is>
      </c>
      <c r="M692" t="inlineStr">
        <is>
          <t>UTILIDADES</t>
        </is>
      </c>
      <c r="N692" t="inlineStr">
        <is>
          <t>UTENSILIOS</t>
        </is>
      </c>
      <c r="O692" t="inlineStr">
        <is>
          <t>2024-26</t>
        </is>
      </c>
      <c r="P692" t="inlineStr">
        <is>
          <t>Documentação Aprovada</t>
        </is>
      </c>
      <c r="Q692" t="inlineStr">
        <is>
          <t>Aprovado Diretoria</t>
        </is>
      </c>
      <c r="R692" t="inlineStr">
        <is>
          <t>Aprovado Caixa</t>
        </is>
      </c>
      <c r="S692" t="inlineStr">
        <is>
          <t>Pago</t>
        </is>
      </c>
    </row>
    <row r="693">
      <c r="A693" t="n">
        <v>63084</v>
      </c>
      <c r="C693" t="n">
        <v>122</v>
      </c>
      <c r="D693" t="inlineStr">
        <is>
          <t>Arcos</t>
        </is>
      </c>
      <c r="E693" t="inlineStr">
        <is>
          <t>ALELO INSTITUICAO DE PAGAMENTO SA</t>
        </is>
      </c>
      <c r="F693" t="n">
        <v>384.59</v>
      </c>
      <c r="G693" s="29" t="n">
        <v>45473</v>
      </c>
      <c r="H693" s="29" t="n"/>
      <c r="I693" s="29" t="n">
        <v>45473</v>
      </c>
      <c r="J693" s="29" t="n">
        <v>45473</v>
      </c>
      <c r="K693" s="29" t="n">
        <v>45477</v>
      </c>
      <c r="L693" t="inlineStr">
        <is>
          <t>Encontro de Contas</t>
        </is>
      </c>
      <c r="M693" t="inlineStr">
        <is>
          <t>DEDUCOES SOBRE VENDA</t>
        </is>
      </c>
      <c r="N693" t="inlineStr">
        <is>
          <t>MEIOS DE PAGAMENTO</t>
        </is>
      </c>
      <c r="O693" t="inlineStr">
        <is>
          <t>2024-26</t>
        </is>
      </c>
      <c r="S693" t="inlineStr">
        <is>
          <t>Pago</t>
        </is>
      </c>
    </row>
    <row r="694">
      <c r="A694" t="n">
        <v>63085</v>
      </c>
      <c r="C694" t="n">
        <v>122</v>
      </c>
      <c r="D694" t="inlineStr">
        <is>
          <t>Arcos</t>
        </is>
      </c>
      <c r="E694" t="inlineStr">
        <is>
          <t>CIELO</t>
        </is>
      </c>
      <c r="F694" t="n">
        <v>89.04000000000001</v>
      </c>
      <c r="G694" s="29" t="n">
        <v>45473</v>
      </c>
      <c r="H694" s="29" t="n"/>
      <c r="I694" s="29" t="n">
        <v>45473</v>
      </c>
      <c r="J694" s="29" t="n">
        <v>45473</v>
      </c>
      <c r="K694" s="29" t="n">
        <v>45477</v>
      </c>
      <c r="L694" t="inlineStr">
        <is>
          <t>Encontro de Contas</t>
        </is>
      </c>
      <c r="M694" t="inlineStr">
        <is>
          <t>DEDUCOES SOBRE VENDA</t>
        </is>
      </c>
      <c r="N694" t="inlineStr">
        <is>
          <t>MEIOS DE PAGAMENTO</t>
        </is>
      </c>
      <c r="O694" t="inlineStr">
        <is>
          <t>2024-26</t>
        </is>
      </c>
      <c r="S694" t="inlineStr">
        <is>
          <t>Pago</t>
        </is>
      </c>
    </row>
    <row r="695">
      <c r="A695" t="n">
        <v>63158</v>
      </c>
      <c r="C695" t="n">
        <v>122</v>
      </c>
      <c r="D695" t="inlineStr">
        <is>
          <t>Arcos</t>
        </is>
      </c>
      <c r="E695" t="inlineStr">
        <is>
          <t>SODEXO</t>
        </is>
      </c>
      <c r="F695" t="n">
        <v>581.64</v>
      </c>
      <c r="G695" s="29" t="n">
        <v>45473</v>
      </c>
      <c r="H695" s="29" t="n"/>
      <c r="I695" s="29" t="n">
        <v>45473</v>
      </c>
      <c r="J695" s="29" t="n">
        <v>45473</v>
      </c>
      <c r="K695" s="29" t="n">
        <v>45477</v>
      </c>
      <c r="L695" t="inlineStr">
        <is>
          <t>Encontro de Contas</t>
        </is>
      </c>
      <c r="M695" t="inlineStr">
        <is>
          <t>DEDUCOES SOBRE VENDA</t>
        </is>
      </c>
      <c r="N695" t="inlineStr">
        <is>
          <t>MEIOS DE PAGAMENTO</t>
        </is>
      </c>
      <c r="O695" t="inlineStr">
        <is>
          <t>2024-26</t>
        </is>
      </c>
      <c r="S695" t="inlineStr">
        <is>
          <t>Pago</t>
        </is>
      </c>
    </row>
    <row r="696">
      <c r="A696" t="n">
        <v>64153</v>
      </c>
      <c r="C696" t="n">
        <v>122</v>
      </c>
      <c r="D696" t="inlineStr">
        <is>
          <t>Arcos</t>
        </is>
      </c>
      <c r="E696" t="inlineStr">
        <is>
          <t>ZIGPAY LTDAS -ME</t>
        </is>
      </c>
      <c r="F696" t="n">
        <v>12280.41</v>
      </c>
      <c r="G696" s="29" t="n">
        <v>45473</v>
      </c>
      <c r="H696" s="29" t="n"/>
      <c r="I696" s="29" t="n">
        <v>45473</v>
      </c>
      <c r="J696" s="29" t="n">
        <v>45473</v>
      </c>
      <c r="K696" s="29" t="n">
        <v>45483</v>
      </c>
      <c r="L696" t="inlineStr">
        <is>
          <t>Encontro de Contas</t>
        </is>
      </c>
      <c r="M696" t="inlineStr">
        <is>
          <t>DEDUCOES SOBRE VENDA</t>
        </is>
      </c>
      <c r="N696" t="inlineStr">
        <is>
          <t>MEIOS DE PAGAMENTO</t>
        </is>
      </c>
      <c r="O696" t="inlineStr">
        <is>
          <t>2024-26</t>
        </is>
      </c>
      <c r="S696" t="inlineStr">
        <is>
          <t>Pago</t>
        </is>
      </c>
    </row>
    <row r="697">
      <c r="A697" t="n">
        <v>64154</v>
      </c>
      <c r="C697" t="n">
        <v>122</v>
      </c>
      <c r="D697" t="inlineStr">
        <is>
          <t>Arcos</t>
        </is>
      </c>
      <c r="E697" t="inlineStr">
        <is>
          <t>ZIGPAY LTDAS -ME</t>
        </is>
      </c>
      <c r="F697" t="n">
        <v>3149.46</v>
      </c>
      <c r="G697" s="29" t="n">
        <v>45473</v>
      </c>
      <c r="H697" s="29" t="n"/>
      <c r="I697" s="29" t="n">
        <v>45473</v>
      </c>
      <c r="J697" s="29" t="n">
        <v>45473</v>
      </c>
      <c r="K697" s="29" t="n">
        <v>45483</v>
      </c>
      <c r="L697" t="inlineStr">
        <is>
          <t>Encontro de Contas</t>
        </is>
      </c>
      <c r="M697" t="inlineStr">
        <is>
          <t>DEDUCOES SOBRE VENDA</t>
        </is>
      </c>
      <c r="N697" t="inlineStr">
        <is>
          <t>MEIOS DE PAGAMENTO</t>
        </is>
      </c>
      <c r="O697" t="inlineStr">
        <is>
          <t>2024-26</t>
        </is>
      </c>
      <c r="S697" t="inlineStr">
        <is>
          <t>Pago</t>
        </is>
      </c>
    </row>
    <row r="698">
      <c r="A698" t="n">
        <v>64161</v>
      </c>
      <c r="C698" t="n">
        <v>122</v>
      </c>
      <c r="D698" t="inlineStr">
        <is>
          <t>Arcos</t>
        </is>
      </c>
      <c r="E698" t="inlineStr">
        <is>
          <t>ZIGPAY LTDAS -ME</t>
        </is>
      </c>
      <c r="F698" t="n">
        <v>405.82</v>
      </c>
      <c r="G698" s="29" t="n">
        <v>45473</v>
      </c>
      <c r="H698" s="29" t="n"/>
      <c r="I698" s="29" t="n">
        <v>45473</v>
      </c>
      <c r="J698" s="29" t="n">
        <v>45473</v>
      </c>
      <c r="K698" s="29" t="n">
        <v>45483</v>
      </c>
      <c r="L698" t="inlineStr">
        <is>
          <t>Encontro de Contas</t>
        </is>
      </c>
      <c r="M698" t="inlineStr">
        <is>
          <t>DEDUCOES SOBRE VENDA</t>
        </is>
      </c>
      <c r="N698" t="inlineStr">
        <is>
          <t>MEIOS DE PAGAMENTO</t>
        </is>
      </c>
      <c r="O698" t="inlineStr">
        <is>
          <t>2024-26</t>
        </is>
      </c>
      <c r="S698" t="inlineStr">
        <is>
          <t>Pago</t>
        </is>
      </c>
    </row>
    <row r="699">
      <c r="A699" t="n">
        <v>64162</v>
      </c>
      <c r="C699" t="n">
        <v>122</v>
      </c>
      <c r="D699" t="inlineStr">
        <is>
          <t>Arcos</t>
        </is>
      </c>
      <c r="E699" t="inlineStr">
        <is>
          <t>ZIGPAY LTDAS -ME</t>
        </is>
      </c>
      <c r="F699" t="n">
        <v>2800</v>
      </c>
      <c r="G699" s="29" t="n">
        <v>45473</v>
      </c>
      <c r="H699" s="29" t="n"/>
      <c r="I699" s="29" t="n">
        <v>45473</v>
      </c>
      <c r="J699" s="29" t="n">
        <v>45473</v>
      </c>
      <c r="K699" s="29" t="n">
        <v>45483</v>
      </c>
      <c r="L699" t="inlineStr">
        <is>
          <t>Encontro de Contas</t>
        </is>
      </c>
      <c r="M699" t="inlineStr">
        <is>
          <t>SISTEMAS/ T.I</t>
        </is>
      </c>
      <c r="N699" t="inlineStr">
        <is>
          <t>SISTEMAS</t>
        </is>
      </c>
      <c r="O699" t="inlineStr">
        <is>
          <t>2024-26</t>
        </is>
      </c>
      <c r="P699" t="inlineStr">
        <is>
          <t>Documentação Aprovada</t>
        </is>
      </c>
      <c r="Q699" t="inlineStr">
        <is>
          <t>Aprovado Diretoria</t>
        </is>
      </c>
      <c r="R699" t="inlineStr">
        <is>
          <t>Aprovado Caixa</t>
        </is>
      </c>
      <c r="S699" t="inlineStr">
        <is>
          <t>Pago</t>
        </is>
      </c>
    </row>
    <row r="700">
      <c r="A700" t="n">
        <v>64169</v>
      </c>
      <c r="C700" t="n">
        <v>122</v>
      </c>
      <c r="D700" t="inlineStr">
        <is>
          <t>Arcos</t>
        </is>
      </c>
      <c r="E700" t="inlineStr">
        <is>
          <t>ZIGPAY LTDAS -ME</t>
        </is>
      </c>
      <c r="F700" t="n">
        <v>1980.15</v>
      </c>
      <c r="G700" s="29" t="n">
        <v>45444</v>
      </c>
      <c r="H700" s="29" t="n"/>
      <c r="I700" s="29" t="n">
        <v>45473</v>
      </c>
      <c r="J700" s="29" t="n">
        <v>45444</v>
      </c>
      <c r="K700" s="29" t="n">
        <v>45483</v>
      </c>
      <c r="L700" t="inlineStr">
        <is>
          <t>Encontro de Contas</t>
        </is>
      </c>
      <c r="M700" t="inlineStr">
        <is>
          <t>SISTEMAS/ T.I</t>
        </is>
      </c>
      <c r="N700" t="inlineStr">
        <is>
          <t>SISTEMAS</t>
        </is>
      </c>
      <c r="O700" t="inlineStr">
        <is>
          <t>2024-22</t>
        </is>
      </c>
      <c r="P700" t="inlineStr">
        <is>
          <t>Documentação Aprovada</t>
        </is>
      </c>
      <c r="Q700" t="inlineStr">
        <is>
          <t>Aprovado Diretoria</t>
        </is>
      </c>
      <c r="R700" t="inlineStr">
        <is>
          <t>Aprovado Caixa</t>
        </is>
      </c>
      <c r="S700" t="inlineStr">
        <is>
          <t>Pago</t>
        </is>
      </c>
    </row>
    <row r="701">
      <c r="A701" t="n">
        <v>64177</v>
      </c>
      <c r="C701" t="n">
        <v>122</v>
      </c>
      <c r="D701" t="inlineStr">
        <is>
          <t>Arcos</t>
        </is>
      </c>
      <c r="E701" t="inlineStr">
        <is>
          <t>ZIGPAY LTDAS -ME</t>
        </is>
      </c>
      <c r="F701" t="n">
        <v>11.46</v>
      </c>
      <c r="G701" s="29" t="n">
        <v>45473</v>
      </c>
      <c r="H701" s="29" t="n"/>
      <c r="I701" s="29" t="n">
        <v>45473</v>
      </c>
      <c r="J701" s="29" t="n">
        <v>45473</v>
      </c>
      <c r="K701" s="29" t="n">
        <v>45483</v>
      </c>
      <c r="L701" t="inlineStr">
        <is>
          <t>Encontro de Contas</t>
        </is>
      </c>
      <c r="M701" t="inlineStr">
        <is>
          <t>DEDUCOES SOBRE VENDA</t>
        </is>
      </c>
      <c r="N701" t="inlineStr">
        <is>
          <t>MEIOS DE PAGAMENTO</t>
        </is>
      </c>
      <c r="O701" t="inlineStr">
        <is>
          <t>2024-26</t>
        </is>
      </c>
      <c r="S701" t="inlineStr">
        <is>
          <t>Pago</t>
        </is>
      </c>
    </row>
    <row r="702">
      <c r="A702" t="n">
        <v>54832</v>
      </c>
      <c r="C702" t="n">
        <v>122</v>
      </c>
      <c r="D702" t="inlineStr">
        <is>
          <t>Arcos</t>
        </is>
      </c>
      <c r="E702" t="inlineStr">
        <is>
          <t xml:space="preserve">MINISTERIO DA FAZENDA </t>
        </is>
      </c>
      <c r="F702" t="n">
        <v>6673.96</v>
      </c>
      <c r="G702" s="29" t="n">
        <v>45473</v>
      </c>
      <c r="H702" s="29" t="n">
        <v>45469</v>
      </c>
      <c r="I702" s="29" t="n">
        <v>45469</v>
      </c>
      <c r="J702" s="29" t="n">
        <v>45413</v>
      </c>
      <c r="K702" s="29" t="n"/>
      <c r="L702" t="inlineStr">
        <is>
          <t>Boleto Bancário</t>
        </is>
      </c>
      <c r="M702" t="inlineStr">
        <is>
          <t>ENDIVIDAMENTO</t>
        </is>
      </c>
      <c r="N702" t="inlineStr">
        <is>
          <t xml:space="preserve"> ENDIVIDAMENTO</t>
        </is>
      </c>
      <c r="O702" t="inlineStr">
        <is>
          <t>2024-26</t>
        </is>
      </c>
      <c r="P702" t="inlineStr">
        <is>
          <t>Documentação Aprovada</t>
        </is>
      </c>
      <c r="Q702" t="inlineStr">
        <is>
          <t>Aprovado Diretoria</t>
        </is>
      </c>
      <c r="R702" t="inlineStr">
        <is>
          <t>Aprovado Caixa</t>
        </is>
      </c>
      <c r="S702" t="inlineStr">
        <is>
          <t>Pago</t>
        </is>
      </c>
    </row>
    <row r="703">
      <c r="A703" t="n">
        <v>57713</v>
      </c>
      <c r="C703" t="n">
        <v>122</v>
      </c>
      <c r="D703" t="inlineStr">
        <is>
          <t>Arcos</t>
        </is>
      </c>
      <c r="E703" t="inlineStr">
        <is>
          <t>PROAUTO INDUSTRIA QUIMICA EIRELI</t>
        </is>
      </c>
      <c r="F703" t="n">
        <v>2441.22</v>
      </c>
      <c r="G703" s="29" t="n">
        <v>45470</v>
      </c>
      <c r="H703" s="29" t="n">
        <v>45469</v>
      </c>
      <c r="I703" s="29" t="n">
        <v>45469</v>
      </c>
      <c r="J703" s="29" t="n">
        <v>45449</v>
      </c>
      <c r="K703" s="29" t="n">
        <v>45450</v>
      </c>
      <c r="L703" t="inlineStr">
        <is>
          <t>Boleto Bancário</t>
        </is>
      </c>
      <c r="O703" t="inlineStr">
        <is>
          <t>2024-26</t>
        </is>
      </c>
      <c r="P703" t="inlineStr">
        <is>
          <t>Documentação Aprovada</t>
        </is>
      </c>
      <c r="Q703" t="inlineStr">
        <is>
          <t>Aprovado Diretoria</t>
        </is>
      </c>
      <c r="R703" t="inlineStr">
        <is>
          <t>Aprovado Caixa</t>
        </is>
      </c>
      <c r="S703" t="inlineStr">
        <is>
          <t>Pago</t>
        </is>
      </c>
    </row>
    <row r="704">
      <c r="A704" t="n">
        <v>23309</v>
      </c>
      <c r="B704" t="n">
        <v>64453</v>
      </c>
      <c r="C704" t="n">
        <v>122</v>
      </c>
      <c r="D704" t="inlineStr">
        <is>
          <t>Arcos</t>
        </is>
      </c>
      <c r="E704" t="inlineStr">
        <is>
          <t>ICMS</t>
        </is>
      </c>
      <c r="F704" t="n">
        <v>4842.52</v>
      </c>
      <c r="G704" s="29" t="n">
        <v>45471</v>
      </c>
      <c r="H704" s="29" t="n">
        <v>45469</v>
      </c>
      <c r="I704" s="29" t="n">
        <v>45469</v>
      </c>
      <c r="J704" s="29" t="n">
        <v>45104</v>
      </c>
      <c r="K704" s="29" t="n"/>
      <c r="L704" t="inlineStr">
        <is>
          <t>Boleto Bancário</t>
        </is>
      </c>
      <c r="M704" t="inlineStr">
        <is>
          <t>ENDIVIDAMENTO</t>
        </is>
      </c>
      <c r="N704" t="inlineStr">
        <is>
          <t xml:space="preserve"> ENDIVIDAMENTO</t>
        </is>
      </c>
      <c r="O704" t="inlineStr">
        <is>
          <t>2024-26</t>
        </is>
      </c>
      <c r="P704" t="inlineStr">
        <is>
          <t>Documentação Aprovada</t>
        </is>
      </c>
      <c r="Q704" t="inlineStr">
        <is>
          <t>Aprovado Diretoria</t>
        </is>
      </c>
      <c r="R704" t="inlineStr">
        <is>
          <t>Aprovado Caixa</t>
        </is>
      </c>
      <c r="S704" t="inlineStr">
        <is>
          <t>Pago</t>
        </is>
      </c>
    </row>
    <row r="705">
      <c r="A705" t="n">
        <v>25300</v>
      </c>
      <c r="B705" t="n">
        <v>64451</v>
      </c>
      <c r="C705" t="n">
        <v>122</v>
      </c>
      <c r="D705" t="inlineStr">
        <is>
          <t>Arcos</t>
        </is>
      </c>
      <c r="E705" t="inlineStr">
        <is>
          <t>INSS</t>
        </is>
      </c>
      <c r="F705" t="n">
        <v>1543.36</v>
      </c>
      <c r="G705" s="29" t="n">
        <v>45472</v>
      </c>
      <c r="H705" s="29" t="n">
        <v>45469</v>
      </c>
      <c r="I705" s="29" t="n">
        <v>45469</v>
      </c>
      <c r="J705" s="29" t="n">
        <v>44469</v>
      </c>
      <c r="K705" s="29" t="n"/>
      <c r="L705" t="inlineStr">
        <is>
          <t>Boleto Bancário</t>
        </is>
      </c>
      <c r="M705" t="inlineStr">
        <is>
          <t>ENDIVIDAMENTO</t>
        </is>
      </c>
      <c r="N705" t="inlineStr">
        <is>
          <t xml:space="preserve"> ENDIVIDAMENTO</t>
        </is>
      </c>
      <c r="O705" t="inlineStr">
        <is>
          <t>2024-26</t>
        </is>
      </c>
      <c r="P705" t="inlineStr">
        <is>
          <t>Documentação Aprovada</t>
        </is>
      </c>
      <c r="Q705" t="inlineStr">
        <is>
          <t>Aprovado Diretoria</t>
        </is>
      </c>
      <c r="R705" t="inlineStr">
        <is>
          <t>Aprovado Caixa</t>
        </is>
      </c>
      <c r="S705" t="inlineStr">
        <is>
          <t>Pago</t>
        </is>
      </c>
    </row>
    <row r="706">
      <c r="A706" t="n">
        <v>26574</v>
      </c>
      <c r="B706" t="n">
        <v>64452</v>
      </c>
      <c r="C706" t="n">
        <v>122</v>
      </c>
      <c r="D706" t="inlineStr">
        <is>
          <t>Arcos</t>
        </is>
      </c>
      <c r="E706" t="inlineStr">
        <is>
          <t xml:space="preserve">MINISTERIO DA FAZENDA </t>
        </is>
      </c>
      <c r="F706" t="n">
        <v>3265.77</v>
      </c>
      <c r="G706" s="29" t="n">
        <v>45472</v>
      </c>
      <c r="H706" s="29" t="n">
        <v>45469</v>
      </c>
      <c r="I706" s="29" t="n">
        <v>45469</v>
      </c>
      <c r="J706" s="29" t="n">
        <v>44469</v>
      </c>
      <c r="K706" s="29" t="n"/>
      <c r="L706" t="inlineStr">
        <is>
          <t>Boleto Bancário</t>
        </is>
      </c>
      <c r="M706" t="inlineStr">
        <is>
          <t>ENDIVIDAMENTO</t>
        </is>
      </c>
      <c r="N706" t="inlineStr">
        <is>
          <t xml:space="preserve"> ENDIVIDAMENTO</t>
        </is>
      </c>
      <c r="O706" t="inlineStr">
        <is>
          <t>2024-26</t>
        </is>
      </c>
      <c r="P706" t="inlineStr">
        <is>
          <t>Documentação Aprovada</t>
        </is>
      </c>
      <c r="Q706" t="inlineStr">
        <is>
          <t>Aprovado Diretoria</t>
        </is>
      </c>
      <c r="R706" t="inlineStr">
        <is>
          <t>Aprovado Caixa</t>
        </is>
      </c>
      <c r="S706" t="inlineStr">
        <is>
          <t>Pago</t>
        </is>
      </c>
    </row>
    <row r="707">
      <c r="A707" t="n">
        <v>49758</v>
      </c>
      <c r="C707" t="n">
        <v>122</v>
      </c>
      <c r="D707" t="inlineStr">
        <is>
          <t>Arcos</t>
        </is>
      </c>
      <c r="E707" t="inlineStr">
        <is>
          <t>SOLUCOES TECNICAS AMBIENTAL LTDA - EPP</t>
        </is>
      </c>
      <c r="F707" t="n">
        <v>3856.24</v>
      </c>
      <c r="G707" s="29" t="n">
        <v>45473</v>
      </c>
      <c r="H707" s="29" t="n">
        <v>45469</v>
      </c>
      <c r="I707" s="29" t="n">
        <v>45469</v>
      </c>
      <c r="J707" s="29" t="n">
        <v>45413</v>
      </c>
      <c r="K707" s="29" t="n">
        <v>45398</v>
      </c>
      <c r="L707" t="inlineStr">
        <is>
          <t>Boleto Bancário</t>
        </is>
      </c>
      <c r="M707" t="inlineStr">
        <is>
          <t>UTILIDADES</t>
        </is>
      </c>
      <c r="N707" t="inlineStr">
        <is>
          <t xml:space="preserve"> COLETA DE LIXO</t>
        </is>
      </c>
      <c r="O707" t="inlineStr">
        <is>
          <t>2024-26</t>
        </is>
      </c>
      <c r="P707" t="inlineStr">
        <is>
          <t>Documentação Aprovada</t>
        </is>
      </c>
      <c r="Q707" t="inlineStr">
        <is>
          <t>Aprovado Diretoria</t>
        </is>
      </c>
      <c r="R707" t="inlineStr">
        <is>
          <t>Aprovado Caixa</t>
        </is>
      </c>
      <c r="S707" t="inlineStr">
        <is>
          <t>Pago</t>
        </is>
      </c>
    </row>
    <row r="708">
      <c r="A708" t="n">
        <v>50154</v>
      </c>
      <c r="C708" t="n">
        <v>122</v>
      </c>
      <c r="D708" t="inlineStr">
        <is>
          <t>Arcos</t>
        </is>
      </c>
      <c r="E708" t="inlineStr">
        <is>
          <t>CEM ENGENHARIA DA MANUTENCAO LTDA</t>
        </is>
      </c>
      <c r="F708" t="n">
        <v>6502.58</v>
      </c>
      <c r="G708" s="29" t="n">
        <v>45471</v>
      </c>
      <c r="H708" s="29" t="n">
        <v>45469</v>
      </c>
      <c r="I708" s="29" t="n">
        <v>45469</v>
      </c>
      <c r="J708" s="29" t="n">
        <v>45444</v>
      </c>
      <c r="K708" s="29" t="n">
        <v>45399</v>
      </c>
      <c r="L708" t="inlineStr">
        <is>
          <t>Boleto Bancário</t>
        </is>
      </c>
      <c r="M708" t="inlineStr">
        <is>
          <t>DESPESAS GERAIS</t>
        </is>
      </c>
      <c r="N708" t="inlineStr">
        <is>
          <t>MANUTENCAO EM GERAL</t>
        </is>
      </c>
      <c r="O708" t="inlineStr">
        <is>
          <t>2024-26</t>
        </is>
      </c>
      <c r="P708" t="inlineStr">
        <is>
          <t>Documentação Aprovada</t>
        </is>
      </c>
      <c r="Q708" t="inlineStr">
        <is>
          <t>Aprovado Diretoria</t>
        </is>
      </c>
      <c r="R708" t="inlineStr">
        <is>
          <t>Aprovado Caixa</t>
        </is>
      </c>
      <c r="S708" t="inlineStr">
        <is>
          <t>Pago</t>
        </is>
      </c>
    </row>
    <row r="709">
      <c r="A709" t="n">
        <v>51122</v>
      </c>
      <c r="B709" t="n">
        <v>114732</v>
      </c>
      <c r="C709" t="n">
        <v>122</v>
      </c>
      <c r="D709" t="inlineStr">
        <is>
          <t>Arcos</t>
        </is>
      </c>
      <c r="E709" t="inlineStr">
        <is>
          <t>ICMS</t>
        </is>
      </c>
      <c r="F709" t="n">
        <v>11175.85</v>
      </c>
      <c r="G709" s="29" t="n">
        <v>45472</v>
      </c>
      <c r="H709" s="29" t="n">
        <v>45469</v>
      </c>
      <c r="I709" s="29" t="n">
        <v>45469</v>
      </c>
      <c r="J709" s="29" t="n">
        <v>45406</v>
      </c>
      <c r="K709" s="29" t="n"/>
      <c r="L709" t="inlineStr">
        <is>
          <t>Boleto Bancário</t>
        </is>
      </c>
      <c r="M709" t="inlineStr">
        <is>
          <t>ENDIVIDAMENTO</t>
        </is>
      </c>
      <c r="N709" t="inlineStr">
        <is>
          <t xml:space="preserve"> ENDIVIDAMENTO</t>
        </is>
      </c>
      <c r="O709" t="inlineStr">
        <is>
          <t>2024-26</t>
        </is>
      </c>
      <c r="P709" t="inlineStr">
        <is>
          <t>Documentação Aprovada</t>
        </is>
      </c>
      <c r="Q709" t="inlineStr">
        <is>
          <t>Aprovado Diretoria</t>
        </is>
      </c>
      <c r="R709" t="inlineStr">
        <is>
          <t>Aprovado Caixa</t>
        </is>
      </c>
      <c r="S709" t="inlineStr">
        <is>
          <t>Pago</t>
        </is>
      </c>
    </row>
    <row r="710">
      <c r="A710" t="n">
        <v>59983</v>
      </c>
      <c r="C710" t="n">
        <v>122</v>
      </c>
      <c r="D710" t="inlineStr">
        <is>
          <t>Arcos</t>
        </is>
      </c>
      <c r="E710" t="inlineStr">
        <is>
          <t>VALE TRANSPORTE</t>
        </is>
      </c>
      <c r="F710" t="n">
        <v>217.83</v>
      </c>
      <c r="G710" s="29" t="n">
        <v>45470</v>
      </c>
      <c r="H710" s="29" t="n"/>
      <c r="I710" s="29" t="n">
        <v>45469</v>
      </c>
      <c r="J710" s="29" t="n">
        <v>45444</v>
      </c>
      <c r="K710" s="29" t="n">
        <v>45464</v>
      </c>
      <c r="L710" t="inlineStr">
        <is>
          <t>Boleto Bancário</t>
        </is>
      </c>
      <c r="M710" t="inlineStr">
        <is>
          <t>MAO DE OBRA FIXA/ TEMPORARIOS</t>
        </is>
      </c>
      <c r="N710" t="inlineStr">
        <is>
          <t>VALE TRANSPORTE</t>
        </is>
      </c>
      <c r="O710" t="inlineStr">
        <is>
          <t>2024-26</t>
        </is>
      </c>
      <c r="P710" t="inlineStr">
        <is>
          <t>Documentação Aprovada</t>
        </is>
      </c>
      <c r="Q710" t="inlineStr">
        <is>
          <t>Aprovado Diretoria</t>
        </is>
      </c>
      <c r="R710" t="inlineStr">
        <is>
          <t>Aprovado Caixa</t>
        </is>
      </c>
      <c r="S710" t="inlineStr">
        <is>
          <t>Pago</t>
        </is>
      </c>
    </row>
    <row r="711">
      <c r="A711" t="n">
        <v>61586</v>
      </c>
      <c r="C711" t="n">
        <v>122</v>
      </c>
      <c r="D711" t="inlineStr">
        <is>
          <t>Arcos</t>
        </is>
      </c>
      <c r="E711" t="inlineStr">
        <is>
          <t>BANCO DO BRASIL SA</t>
        </is>
      </c>
      <c r="F711" t="n">
        <v>12</v>
      </c>
      <c r="G711" s="29" t="n">
        <v>45469</v>
      </c>
      <c r="H711" s="29" t="n"/>
      <c r="I711" s="29" t="n">
        <v>45469</v>
      </c>
      <c r="J711" s="29" t="n">
        <v>45469</v>
      </c>
      <c r="K711" s="29" t="n">
        <v>45470</v>
      </c>
      <c r="L711" t="inlineStr">
        <is>
          <t>Encontro de Contas</t>
        </is>
      </c>
      <c r="M711" t="inlineStr">
        <is>
          <t>DESPESAS BANCARIAS</t>
        </is>
      </c>
      <c r="N711" t="inlineStr">
        <is>
          <t>TARIFAS BANCARIAS</t>
        </is>
      </c>
      <c r="O711" t="inlineStr">
        <is>
          <t>2024-26</t>
        </is>
      </c>
      <c r="S711" t="inlineStr">
        <is>
          <t>Pago</t>
        </is>
      </c>
    </row>
    <row r="712">
      <c r="A712" t="n">
        <v>58061</v>
      </c>
      <c r="C712" t="n">
        <v>122</v>
      </c>
      <c r="D712" t="inlineStr">
        <is>
          <t>Arcos</t>
        </is>
      </c>
      <c r="E712" t="inlineStr">
        <is>
          <t xml:space="preserve">EMPORIO MEL </t>
        </is>
      </c>
      <c r="F712" t="n">
        <v>1572.91</v>
      </c>
      <c r="G712" s="29" t="n">
        <v>45471</v>
      </c>
      <c r="H712" s="29" t="n">
        <v>45469</v>
      </c>
      <c r="I712" s="29" t="n">
        <v>45469</v>
      </c>
      <c r="J712" s="29" t="n">
        <v>45449</v>
      </c>
      <c r="K712" s="29" t="n">
        <v>45454</v>
      </c>
      <c r="L712" t="inlineStr">
        <is>
          <t>Boleto Bancário</t>
        </is>
      </c>
      <c r="O712" t="inlineStr">
        <is>
          <t>2024-26</t>
        </is>
      </c>
      <c r="P712" t="inlineStr">
        <is>
          <t>Documentação Aprovada</t>
        </is>
      </c>
      <c r="Q712" t="inlineStr">
        <is>
          <t>Aprovado Diretoria</t>
        </is>
      </c>
      <c r="R712" t="inlineStr">
        <is>
          <t>Aprovado Caixa</t>
        </is>
      </c>
      <c r="S712" t="inlineStr">
        <is>
          <t>Pago</t>
        </is>
      </c>
    </row>
    <row r="713">
      <c r="A713" t="n">
        <v>58154</v>
      </c>
      <c r="C713" t="n">
        <v>122</v>
      </c>
      <c r="D713" t="inlineStr">
        <is>
          <t>Arcos</t>
        </is>
      </c>
      <c r="E713" t="inlineStr">
        <is>
          <t>VALE TRANSPORTE</t>
        </is>
      </c>
      <c r="F713" t="n">
        <v>7539.47</v>
      </c>
      <c r="G713" s="29" t="n">
        <v>45470</v>
      </c>
      <c r="H713" s="29" t="n">
        <v>45469</v>
      </c>
      <c r="I713" s="29" t="n">
        <v>45469</v>
      </c>
      <c r="J713" s="29" t="n">
        <v>45444</v>
      </c>
      <c r="K713" s="29" t="n">
        <v>45455</v>
      </c>
      <c r="L713" t="inlineStr">
        <is>
          <t>Boleto Bancário</t>
        </is>
      </c>
      <c r="M713" t="inlineStr">
        <is>
          <t>MAO DE OBRA FIXA/ TEMPORARIOS</t>
        </is>
      </c>
      <c r="N713" t="inlineStr">
        <is>
          <t>VALE TRANSPORTE</t>
        </is>
      </c>
      <c r="O713" t="inlineStr">
        <is>
          <t>2024-26</t>
        </is>
      </c>
      <c r="P713" t="inlineStr">
        <is>
          <t>Documentação Aprovada</t>
        </is>
      </c>
      <c r="Q713" t="inlineStr">
        <is>
          <t>Aprovado Diretoria</t>
        </is>
      </c>
      <c r="R713" t="inlineStr">
        <is>
          <t>Aprovado Caixa</t>
        </is>
      </c>
      <c r="S713" t="inlineStr">
        <is>
          <t>Pago</t>
        </is>
      </c>
    </row>
    <row r="714">
      <c r="A714" t="n">
        <v>58913</v>
      </c>
      <c r="C714" t="n">
        <v>122</v>
      </c>
      <c r="D714" t="inlineStr">
        <is>
          <t>Arcos</t>
        </is>
      </c>
      <c r="E714" t="inlineStr">
        <is>
          <t>SAMPATACADO DE GENEROS ALIMENTICIOS E BEBIDAS LTDA</t>
        </is>
      </c>
      <c r="F714" t="n">
        <v>1722.12</v>
      </c>
      <c r="G714" s="29" t="n">
        <v>45471</v>
      </c>
      <c r="H714" s="29" t="n">
        <v>45469</v>
      </c>
      <c r="I714" s="29" t="n">
        <v>45469</v>
      </c>
      <c r="J714" s="29" t="n">
        <v>45456</v>
      </c>
      <c r="K714" s="29" t="n">
        <v>45457</v>
      </c>
      <c r="L714" t="inlineStr">
        <is>
          <t>Boleto Bancário</t>
        </is>
      </c>
      <c r="O714" t="inlineStr">
        <is>
          <t>2024-26</t>
        </is>
      </c>
      <c r="P714" t="inlineStr">
        <is>
          <t>Documentação Aprovada</t>
        </is>
      </c>
      <c r="Q714" t="inlineStr">
        <is>
          <t>Aprovado Diretoria</t>
        </is>
      </c>
      <c r="R714" t="inlineStr">
        <is>
          <t>Aprovado Caixa</t>
        </is>
      </c>
      <c r="S714" t="inlineStr">
        <is>
          <t>Pago</t>
        </is>
      </c>
    </row>
    <row r="715">
      <c r="A715" t="n">
        <v>58916</v>
      </c>
      <c r="C715" t="n">
        <v>122</v>
      </c>
      <c r="D715" t="inlineStr">
        <is>
          <t>Arcos</t>
        </is>
      </c>
      <c r="E715" t="inlineStr">
        <is>
          <t>MARINA CABRAL GONCALVES - CIA LTDA</t>
        </is>
      </c>
      <c r="F715" t="n">
        <v>261</v>
      </c>
      <c r="G715" s="29" t="n">
        <v>45470</v>
      </c>
      <c r="H715" s="29" t="n">
        <v>45469</v>
      </c>
      <c r="I715" s="29" t="n">
        <v>45469</v>
      </c>
      <c r="J715" s="29" t="n">
        <v>45455</v>
      </c>
      <c r="K715" s="29" t="n">
        <v>45457</v>
      </c>
      <c r="L715" t="inlineStr">
        <is>
          <t>Boleto Bancário</t>
        </is>
      </c>
      <c r="O715" t="inlineStr">
        <is>
          <t>2024-26</t>
        </is>
      </c>
      <c r="P715" t="inlineStr">
        <is>
          <t>Documentação Aprovada</t>
        </is>
      </c>
      <c r="Q715" t="inlineStr">
        <is>
          <t>Aprovado Diretoria</t>
        </is>
      </c>
      <c r="R715" t="inlineStr">
        <is>
          <t>Aprovado Caixa</t>
        </is>
      </c>
      <c r="S715" t="inlineStr">
        <is>
          <t>Pago</t>
        </is>
      </c>
    </row>
    <row r="716">
      <c r="A716" t="n">
        <v>58917</v>
      </c>
      <c r="C716" t="n">
        <v>122</v>
      </c>
      <c r="D716" t="inlineStr">
        <is>
          <t>Arcos</t>
        </is>
      </c>
      <c r="E716" t="inlineStr">
        <is>
          <t>BATARD PADARIA ARTESANAL LTDA</t>
        </is>
      </c>
      <c r="F716" t="n">
        <v>1150.06</v>
      </c>
      <c r="G716" s="29" t="n">
        <v>45472</v>
      </c>
      <c r="H716" s="29" t="n">
        <v>45469</v>
      </c>
      <c r="I716" s="29" t="n">
        <v>45469</v>
      </c>
      <c r="J716" s="29" t="n">
        <v>45456</v>
      </c>
      <c r="K716" s="29" t="n">
        <v>45457</v>
      </c>
      <c r="L716" t="inlineStr">
        <is>
          <t>Boleto Bancário</t>
        </is>
      </c>
      <c r="O716" t="inlineStr">
        <is>
          <t>2024-26</t>
        </is>
      </c>
      <c r="P716" t="inlineStr">
        <is>
          <t>Documentação Aprovada</t>
        </is>
      </c>
      <c r="Q716" t="inlineStr">
        <is>
          <t>Aprovado Diretoria</t>
        </is>
      </c>
      <c r="R716" t="inlineStr">
        <is>
          <t>Aprovado Caixa</t>
        </is>
      </c>
      <c r="S716" t="inlineStr">
        <is>
          <t>Pago</t>
        </is>
      </c>
    </row>
    <row r="717">
      <c r="A717" t="n">
        <v>58918</v>
      </c>
      <c r="C717" t="n">
        <v>122</v>
      </c>
      <c r="D717" t="inlineStr">
        <is>
          <t>Arcos</t>
        </is>
      </c>
      <c r="E717" t="inlineStr">
        <is>
          <t>T F CIUFF HORTIFRUTI LTDA</t>
        </is>
      </c>
      <c r="F717" t="n">
        <v>957.4</v>
      </c>
      <c r="G717" s="29" t="n">
        <v>45470</v>
      </c>
      <c r="H717" s="29" t="n">
        <v>45469</v>
      </c>
      <c r="I717" s="29" t="n">
        <v>45469</v>
      </c>
      <c r="J717" s="29" t="n">
        <v>45455</v>
      </c>
      <c r="K717" s="29" t="n">
        <v>45457</v>
      </c>
      <c r="L717" t="inlineStr">
        <is>
          <t>Boleto Bancário</t>
        </is>
      </c>
      <c r="O717" t="inlineStr">
        <is>
          <t>2024-26</t>
        </is>
      </c>
      <c r="P717" t="inlineStr">
        <is>
          <t>Documentação Aprovada</t>
        </is>
      </c>
      <c r="Q717" t="inlineStr">
        <is>
          <t>Aprovado Diretoria</t>
        </is>
      </c>
      <c r="R717" t="inlineStr">
        <is>
          <t>Aprovado Caixa</t>
        </is>
      </c>
      <c r="S717" t="inlineStr">
        <is>
          <t>Pago</t>
        </is>
      </c>
    </row>
    <row r="718">
      <c r="A718" t="n">
        <v>58919</v>
      </c>
      <c r="C718" t="n">
        <v>122</v>
      </c>
      <c r="D718" t="inlineStr">
        <is>
          <t>Arcos</t>
        </is>
      </c>
      <c r="E718" t="inlineStr">
        <is>
          <t>TARUMA CIA COMERCIAL AGRICOLA</t>
        </is>
      </c>
      <c r="F718" t="n">
        <v>769.9299999999999</v>
      </c>
      <c r="G718" s="29" t="n">
        <v>45470</v>
      </c>
      <c r="H718" s="29" t="n">
        <v>45469</v>
      </c>
      <c r="I718" s="29" t="n">
        <v>45469</v>
      </c>
      <c r="J718" s="29" t="n">
        <v>45455</v>
      </c>
      <c r="K718" s="29" t="n">
        <v>45457</v>
      </c>
      <c r="L718" t="inlineStr">
        <is>
          <t>Boleto Bancário</t>
        </is>
      </c>
      <c r="O718" t="inlineStr">
        <is>
          <t>2024-26</t>
        </is>
      </c>
      <c r="P718" t="inlineStr">
        <is>
          <t>Documentação Aprovada</t>
        </is>
      </c>
      <c r="Q718" t="inlineStr">
        <is>
          <t>Aprovado Diretoria</t>
        </is>
      </c>
      <c r="R718" t="inlineStr">
        <is>
          <t>Aprovado Caixa</t>
        </is>
      </c>
      <c r="S718" t="inlineStr">
        <is>
          <t>Pago</t>
        </is>
      </c>
    </row>
    <row r="719">
      <c r="A719" t="n">
        <v>58924</v>
      </c>
      <c r="C719" t="n">
        <v>122</v>
      </c>
      <c r="D719" t="inlineStr">
        <is>
          <t>Arcos</t>
        </is>
      </c>
      <c r="E719" t="inlineStr">
        <is>
          <t>MURILLO S- DUARTE COMERCIAL LTDA</t>
        </is>
      </c>
      <c r="F719" t="n">
        <v>4251.89</v>
      </c>
      <c r="G719" s="29" t="n">
        <v>45470</v>
      </c>
      <c r="H719" s="29" t="n">
        <v>45469</v>
      </c>
      <c r="I719" s="29" t="n">
        <v>45469</v>
      </c>
      <c r="J719" s="29" t="n">
        <v>45455</v>
      </c>
      <c r="K719" s="29" t="n">
        <v>45457</v>
      </c>
      <c r="L719" t="inlineStr">
        <is>
          <t>Boleto Bancário</t>
        </is>
      </c>
      <c r="O719" t="inlineStr">
        <is>
          <t>2024-26</t>
        </is>
      </c>
      <c r="P719" t="inlineStr">
        <is>
          <t>Documentação Aprovada</t>
        </is>
      </c>
      <c r="Q719" t="inlineStr">
        <is>
          <t>Aprovado Diretoria</t>
        </is>
      </c>
      <c r="R719" t="inlineStr">
        <is>
          <t>Aprovado Caixa</t>
        </is>
      </c>
      <c r="S719" t="inlineStr">
        <is>
          <t>Pago</t>
        </is>
      </c>
    </row>
    <row r="720">
      <c r="A720" t="n">
        <v>58925</v>
      </c>
      <c r="C720" t="n">
        <v>122</v>
      </c>
      <c r="D720" t="inlineStr">
        <is>
          <t>Arcos</t>
        </is>
      </c>
      <c r="E720" t="inlineStr">
        <is>
          <t>CEPEL COMERCIO DE PAPEIS E EMBALAGENS EIRELI</t>
        </is>
      </c>
      <c r="F720" t="n">
        <v>305.88</v>
      </c>
      <c r="G720" s="29" t="n">
        <v>45470</v>
      </c>
      <c r="H720" s="29" t="n">
        <v>45469</v>
      </c>
      <c r="I720" s="29" t="n">
        <v>45469</v>
      </c>
      <c r="J720" s="29" t="n">
        <v>45455</v>
      </c>
      <c r="K720" s="29" t="n">
        <v>45457</v>
      </c>
      <c r="L720" t="inlineStr">
        <is>
          <t>Boleto Bancário</t>
        </is>
      </c>
      <c r="O720" t="inlineStr">
        <is>
          <t>2024-26</t>
        </is>
      </c>
      <c r="P720" t="inlineStr">
        <is>
          <t>Documentação Aprovada</t>
        </is>
      </c>
      <c r="Q720" t="inlineStr">
        <is>
          <t>Aprovado Diretoria</t>
        </is>
      </c>
      <c r="R720" t="inlineStr">
        <is>
          <t>Aprovado Caixa</t>
        </is>
      </c>
      <c r="S720" t="inlineStr">
        <is>
          <t>Pago</t>
        </is>
      </c>
    </row>
    <row r="721">
      <c r="A721" t="n">
        <v>58926</v>
      </c>
      <c r="C721" t="n">
        <v>122</v>
      </c>
      <c r="D721" t="inlineStr">
        <is>
          <t>Arcos</t>
        </is>
      </c>
      <c r="E721" t="inlineStr">
        <is>
          <t>SOUBIO BRASIL LTDA</t>
        </is>
      </c>
      <c r="F721" t="n">
        <v>290</v>
      </c>
      <c r="G721" s="29" t="n">
        <v>45470</v>
      </c>
      <c r="H721" s="29" t="n">
        <v>45469</v>
      </c>
      <c r="I721" s="29" t="n">
        <v>45469</v>
      </c>
      <c r="J721" s="29" t="n">
        <v>45455</v>
      </c>
      <c r="K721" s="29" t="n">
        <v>45457</v>
      </c>
      <c r="L721" t="inlineStr">
        <is>
          <t>Boleto Bancário</t>
        </is>
      </c>
      <c r="O721" t="inlineStr">
        <is>
          <t>2024-26</t>
        </is>
      </c>
      <c r="P721" t="inlineStr">
        <is>
          <t>Documentação Aprovada</t>
        </is>
      </c>
      <c r="Q721" t="inlineStr">
        <is>
          <t>Aprovado Diretoria</t>
        </is>
      </c>
      <c r="R721" t="inlineStr">
        <is>
          <t>Aprovado Caixa</t>
        </is>
      </c>
      <c r="S721" t="inlineStr">
        <is>
          <t>Pago</t>
        </is>
      </c>
    </row>
    <row r="722">
      <c r="A722" t="n">
        <v>59106</v>
      </c>
      <c r="C722" t="n">
        <v>122</v>
      </c>
      <c r="D722" t="inlineStr">
        <is>
          <t>Arcos</t>
        </is>
      </c>
      <c r="E722" t="inlineStr">
        <is>
          <t>HIDEL MERCEARIA LTDA ME</t>
        </is>
      </c>
      <c r="F722" t="n">
        <v>1440</v>
      </c>
      <c r="G722" s="29" t="n">
        <v>45470</v>
      </c>
      <c r="H722" s="29" t="n">
        <v>45469</v>
      </c>
      <c r="I722" s="29" t="n">
        <v>45469</v>
      </c>
      <c r="J722" s="29" t="n">
        <v>45456</v>
      </c>
      <c r="K722" s="29" t="n">
        <v>45460</v>
      </c>
      <c r="L722" t="inlineStr">
        <is>
          <t>Boleto Bancário</t>
        </is>
      </c>
      <c r="O722" t="inlineStr">
        <is>
          <t>2024-26</t>
        </is>
      </c>
      <c r="P722" t="inlineStr">
        <is>
          <t>Documentação Aprovada</t>
        </is>
      </c>
      <c r="Q722" t="inlineStr">
        <is>
          <t>Aprovado Diretoria</t>
        </is>
      </c>
      <c r="R722" t="inlineStr">
        <is>
          <t>Aprovado Caixa</t>
        </is>
      </c>
      <c r="S722" t="inlineStr">
        <is>
          <t>Pago</t>
        </is>
      </c>
    </row>
    <row r="723">
      <c r="A723" t="n">
        <v>59107</v>
      </c>
      <c r="C723" t="n">
        <v>122</v>
      </c>
      <c r="D723" t="inlineStr">
        <is>
          <t>Arcos</t>
        </is>
      </c>
      <c r="E723" t="inlineStr">
        <is>
          <t>PSS - CENTRAL DA LIMPEZA LTDA</t>
        </is>
      </c>
      <c r="F723" t="n">
        <v>846.4</v>
      </c>
      <c r="G723" s="29" t="n">
        <v>45471</v>
      </c>
      <c r="H723" s="29" t="n">
        <v>45469</v>
      </c>
      <c r="I723" s="29" t="n">
        <v>45469</v>
      </c>
      <c r="J723" s="29" t="n">
        <v>45456</v>
      </c>
      <c r="K723" s="29" t="n">
        <v>45460</v>
      </c>
      <c r="L723" t="inlineStr">
        <is>
          <t>Boleto Bancário</t>
        </is>
      </c>
      <c r="O723" t="inlineStr">
        <is>
          <t>2024-26</t>
        </is>
      </c>
      <c r="P723" t="inlineStr">
        <is>
          <t>Documentação Aprovada</t>
        </is>
      </c>
      <c r="Q723" t="inlineStr">
        <is>
          <t>Aprovado Diretoria</t>
        </is>
      </c>
      <c r="R723" t="inlineStr">
        <is>
          <t>Aprovado Caixa</t>
        </is>
      </c>
      <c r="S723" t="inlineStr">
        <is>
          <t>Pago</t>
        </is>
      </c>
    </row>
    <row r="724">
      <c r="A724" t="n">
        <v>59177</v>
      </c>
      <c r="C724" t="n">
        <v>122</v>
      </c>
      <c r="D724" t="inlineStr">
        <is>
          <t>Arcos</t>
        </is>
      </c>
      <c r="E724" t="inlineStr">
        <is>
          <t>PAULO CESAR MEDEIROS EYEZANIO</t>
        </is>
      </c>
      <c r="F724" t="n">
        <v>2500</v>
      </c>
      <c r="G724" s="29" t="n">
        <v>45473</v>
      </c>
      <c r="H724" s="29" t="n">
        <v>45469</v>
      </c>
      <c r="I724" s="29" t="n">
        <v>45469</v>
      </c>
      <c r="J724" s="29" t="n">
        <v>45444</v>
      </c>
      <c r="K724" s="29" t="n">
        <v>45460</v>
      </c>
      <c r="L724" t="inlineStr">
        <is>
          <t>Transferência Bancária ou Pix</t>
        </is>
      </c>
      <c r="M724" t="inlineStr">
        <is>
          <t>SERVICOS DE TERCEIROS</t>
        </is>
      </c>
      <c r="N724" t="inlineStr">
        <is>
          <t>ASSESSORIA GERAL</t>
        </is>
      </c>
      <c r="O724" t="inlineStr">
        <is>
          <t>2024-26</t>
        </is>
      </c>
      <c r="P724" t="inlineStr">
        <is>
          <t>Documentação Aprovada</t>
        </is>
      </c>
      <c r="Q724" t="inlineStr">
        <is>
          <t>Aprovado Diretoria</t>
        </is>
      </c>
      <c r="R724" t="inlineStr">
        <is>
          <t>Aprovado Caixa</t>
        </is>
      </c>
      <c r="S724" t="inlineStr">
        <is>
          <t>Pago</t>
        </is>
      </c>
    </row>
    <row r="725">
      <c r="A725" t="n">
        <v>59492</v>
      </c>
      <c r="C725" t="n">
        <v>122</v>
      </c>
      <c r="D725" t="inlineStr">
        <is>
          <t>Arcos</t>
        </is>
      </c>
      <c r="E725" t="inlineStr">
        <is>
          <t>PORCO FELIZ COM DE CARNES LTDA</t>
        </is>
      </c>
      <c r="F725" t="n">
        <v>2800.6</v>
      </c>
      <c r="G725" s="29" t="n">
        <v>45473</v>
      </c>
      <c r="H725" s="29" t="n">
        <v>45469</v>
      </c>
      <c r="I725" s="29" t="n">
        <v>45469</v>
      </c>
      <c r="J725" s="29" t="n">
        <v>45461</v>
      </c>
      <c r="K725" s="29" t="n">
        <v>45462</v>
      </c>
      <c r="L725" t="inlineStr">
        <is>
          <t>Boleto Bancário</t>
        </is>
      </c>
      <c r="O725" t="inlineStr">
        <is>
          <t>2024-26</t>
        </is>
      </c>
      <c r="P725" t="inlineStr">
        <is>
          <t>Documentação Aprovada</t>
        </is>
      </c>
      <c r="Q725" t="inlineStr">
        <is>
          <t>Aprovado Diretoria</t>
        </is>
      </c>
      <c r="R725" t="inlineStr">
        <is>
          <t>Aprovado Caixa</t>
        </is>
      </c>
      <c r="S725" t="inlineStr">
        <is>
          <t>Pago</t>
        </is>
      </c>
    </row>
    <row r="726">
      <c r="A726" t="n">
        <v>59531</v>
      </c>
      <c r="C726" t="n">
        <v>122</v>
      </c>
      <c r="D726" t="inlineStr">
        <is>
          <t>Arcos</t>
        </is>
      </c>
      <c r="E726" t="inlineStr">
        <is>
          <t xml:space="preserve">HORTIFRUTI DO CHEF LTDA </t>
        </is>
      </c>
      <c r="F726" t="n">
        <v>567.8200000000001</v>
      </c>
      <c r="G726" s="29" t="n">
        <v>45470</v>
      </c>
      <c r="H726" s="29" t="n">
        <v>45469</v>
      </c>
      <c r="I726" s="29" t="n">
        <v>45469</v>
      </c>
      <c r="J726" s="29" t="n">
        <v>45455</v>
      </c>
      <c r="K726" s="29" t="n">
        <v>45462</v>
      </c>
      <c r="L726" t="inlineStr">
        <is>
          <t>Boleto Bancário</t>
        </is>
      </c>
      <c r="O726" t="inlineStr">
        <is>
          <t>2024-26</t>
        </is>
      </c>
      <c r="P726" t="inlineStr">
        <is>
          <t>Documentação Aprovada</t>
        </is>
      </c>
      <c r="Q726" t="inlineStr">
        <is>
          <t>Aprovado Diretoria</t>
        </is>
      </c>
      <c r="R726" t="inlineStr">
        <is>
          <t>Aprovado Caixa</t>
        </is>
      </c>
      <c r="S726" t="inlineStr">
        <is>
          <t>Pago</t>
        </is>
      </c>
    </row>
    <row r="727">
      <c r="A727" t="n">
        <v>59533</v>
      </c>
      <c r="C727" t="n">
        <v>122</v>
      </c>
      <c r="D727" t="inlineStr">
        <is>
          <t>Arcos</t>
        </is>
      </c>
      <c r="E727" t="inlineStr">
        <is>
          <t>ICE4</t>
        </is>
      </c>
      <c r="F727" t="n">
        <v>1174.8</v>
      </c>
      <c r="G727" s="29" t="n">
        <v>45470</v>
      </c>
      <c r="H727" s="29" t="n">
        <v>45469</v>
      </c>
      <c r="I727" s="29" t="n">
        <v>45469</v>
      </c>
      <c r="J727" s="29" t="n">
        <v>45460</v>
      </c>
      <c r="K727" s="29" t="n">
        <v>45462</v>
      </c>
      <c r="L727" t="inlineStr">
        <is>
          <t>Boleto Bancário</t>
        </is>
      </c>
      <c r="O727" t="inlineStr">
        <is>
          <t>2024-26</t>
        </is>
      </c>
      <c r="P727" t="inlineStr">
        <is>
          <t>Documentação Aprovada</t>
        </is>
      </c>
      <c r="Q727" t="inlineStr">
        <is>
          <t>Aprovado Diretoria</t>
        </is>
      </c>
      <c r="R727" t="inlineStr">
        <is>
          <t>Aprovado Caixa</t>
        </is>
      </c>
      <c r="S727" t="inlineStr">
        <is>
          <t>Pago</t>
        </is>
      </c>
    </row>
    <row r="728">
      <c r="A728" t="n">
        <v>56055</v>
      </c>
      <c r="C728" t="n">
        <v>122</v>
      </c>
      <c r="D728" t="inlineStr">
        <is>
          <t>Arcos</t>
        </is>
      </c>
      <c r="E728" t="inlineStr">
        <is>
          <t>ESTAFF SOLUCOES TECNOLOGICAS DE AGENCIAMENTO LTDA</t>
        </is>
      </c>
      <c r="F728" t="n">
        <v>13211</v>
      </c>
      <c r="G728" s="29" t="n">
        <v>45469</v>
      </c>
      <c r="H728" s="29" t="n">
        <v>45467</v>
      </c>
      <c r="I728" s="29" t="n">
        <v>45469</v>
      </c>
      <c r="J728" s="29" t="n">
        <v>45460</v>
      </c>
      <c r="K728" s="29" t="n">
        <v>45441</v>
      </c>
      <c r="L728" t="inlineStr">
        <is>
          <t>Boleto Bancário</t>
        </is>
      </c>
      <c r="M728" t="inlineStr">
        <is>
          <t>MAO DE OBRA FIXA/ TEMPORARIOS</t>
        </is>
      </c>
      <c r="N728" t="inlineStr">
        <is>
          <t>MÃO DE OBRA EXTRA</t>
        </is>
      </c>
      <c r="O728" t="inlineStr">
        <is>
          <t>2024-26</t>
        </is>
      </c>
      <c r="P728" t="inlineStr">
        <is>
          <t>Documentação Aprovada</t>
        </is>
      </c>
      <c r="Q728" t="inlineStr">
        <is>
          <t>Aprovado Diretoria</t>
        </is>
      </c>
      <c r="R728" t="inlineStr">
        <is>
          <t>Aprovado Caixa</t>
        </is>
      </c>
      <c r="S728" t="inlineStr">
        <is>
          <t>Pago</t>
        </is>
      </c>
    </row>
    <row r="729">
      <c r="A729" t="n">
        <v>56501</v>
      </c>
      <c r="C729" t="n">
        <v>122</v>
      </c>
      <c r="D729" t="inlineStr">
        <is>
          <t>Arcos</t>
        </is>
      </c>
      <c r="E729" t="inlineStr">
        <is>
          <t>LEITERIA E LATICINIOS PARDINHO ARTESANAL LTDA.</t>
        </is>
      </c>
      <c r="F729" t="n">
        <v>275.46</v>
      </c>
      <c r="G729" s="29" t="n">
        <v>45471</v>
      </c>
      <c r="H729" s="29" t="n">
        <v>45469</v>
      </c>
      <c r="I729" s="29" t="n">
        <v>45469</v>
      </c>
      <c r="J729" s="29" t="n">
        <v>45441</v>
      </c>
      <c r="K729" s="29" t="n">
        <v>45445</v>
      </c>
      <c r="L729" t="inlineStr">
        <is>
          <t>Boleto Bancário</t>
        </is>
      </c>
      <c r="O729" t="inlineStr">
        <is>
          <t>2024-26</t>
        </is>
      </c>
      <c r="P729" t="inlineStr">
        <is>
          <t>Documentação Aprovada</t>
        </is>
      </c>
      <c r="Q729" t="inlineStr">
        <is>
          <t>Aprovado Diretoria</t>
        </is>
      </c>
      <c r="R729" t="inlineStr">
        <is>
          <t>Aprovado Caixa</t>
        </is>
      </c>
      <c r="S729" t="inlineStr">
        <is>
          <t>Pago</t>
        </is>
      </c>
    </row>
    <row r="730">
      <c r="A730" t="n">
        <v>56505</v>
      </c>
      <c r="C730" t="n">
        <v>122</v>
      </c>
      <c r="D730" t="inlineStr">
        <is>
          <t>Arcos</t>
        </is>
      </c>
      <c r="E730" t="inlineStr">
        <is>
          <t xml:space="preserve">LEITERIA CABRIOLA FROMAGES DE CHEVRE LTDA </t>
        </is>
      </c>
      <c r="F730" t="n">
        <v>394.5</v>
      </c>
      <c r="G730" s="29" t="n">
        <v>45470</v>
      </c>
      <c r="H730" s="29" t="n">
        <v>45469</v>
      </c>
      <c r="I730" s="29" t="n">
        <v>45469</v>
      </c>
      <c r="J730" s="29" t="n">
        <v>45440</v>
      </c>
      <c r="K730" s="29" t="n">
        <v>45445</v>
      </c>
      <c r="L730" t="inlineStr">
        <is>
          <t>Boleto Bancário</t>
        </is>
      </c>
      <c r="O730" t="inlineStr">
        <is>
          <t>2024-26</t>
        </is>
      </c>
      <c r="P730" t="inlineStr">
        <is>
          <t>Documentação Aprovada</t>
        </is>
      </c>
      <c r="Q730" t="inlineStr">
        <is>
          <t>Aprovado Diretoria</t>
        </is>
      </c>
      <c r="R730" t="inlineStr">
        <is>
          <t>Aprovado Caixa</t>
        </is>
      </c>
      <c r="S730" t="inlineStr">
        <is>
          <t>Pago</t>
        </is>
      </c>
    </row>
    <row r="731">
      <c r="A731" t="n">
        <v>56510</v>
      </c>
      <c r="C731" t="n">
        <v>122</v>
      </c>
      <c r="D731" t="inlineStr">
        <is>
          <t>Arcos</t>
        </is>
      </c>
      <c r="E731" t="inlineStr">
        <is>
          <t>AMBEV S.A.</t>
        </is>
      </c>
      <c r="F731" t="n">
        <v>2131.68</v>
      </c>
      <c r="G731" s="29" t="n">
        <v>45471</v>
      </c>
      <c r="H731" s="29" t="n">
        <v>45469</v>
      </c>
      <c r="I731" s="29" t="n">
        <v>45469</v>
      </c>
      <c r="J731" s="29" t="n">
        <v>45440</v>
      </c>
      <c r="K731" s="29" t="n">
        <v>45445</v>
      </c>
      <c r="L731" t="inlineStr">
        <is>
          <t>Boleto Bancário</t>
        </is>
      </c>
      <c r="O731" t="inlineStr">
        <is>
          <t>2024-26</t>
        </is>
      </c>
      <c r="P731" t="inlineStr">
        <is>
          <t>Documentação Aprovada</t>
        </is>
      </c>
      <c r="Q731" t="inlineStr">
        <is>
          <t>Aprovado Diretoria</t>
        </is>
      </c>
      <c r="R731" t="inlineStr">
        <is>
          <t>Aprovado Caixa</t>
        </is>
      </c>
      <c r="S731" t="inlineStr">
        <is>
          <t>Pago</t>
        </is>
      </c>
    </row>
    <row r="732">
      <c r="A732" t="n">
        <v>61067</v>
      </c>
      <c r="C732" t="n">
        <v>122</v>
      </c>
      <c r="D732" t="inlineStr">
        <is>
          <t>Arcos</t>
        </is>
      </c>
      <c r="E732" t="inlineStr">
        <is>
          <t>BANCO DO BRASIL SA</t>
        </is>
      </c>
      <c r="F732" t="n">
        <v>167</v>
      </c>
      <c r="G732" s="29" t="n">
        <v>45468</v>
      </c>
      <c r="H732" s="29" t="n"/>
      <c r="I732" s="29" t="n">
        <v>45468</v>
      </c>
      <c r="J732" s="29" t="n">
        <v>45468</v>
      </c>
      <c r="K732" s="29" t="n">
        <v>45469</v>
      </c>
      <c r="L732" t="inlineStr">
        <is>
          <t>Encontro de Contas</t>
        </is>
      </c>
      <c r="M732" t="inlineStr">
        <is>
          <t>DESPESAS BANCARIAS</t>
        </is>
      </c>
      <c r="N732" t="inlineStr">
        <is>
          <t>TARIFAS BANCARIAS</t>
        </is>
      </c>
      <c r="O732" t="inlineStr">
        <is>
          <t>2024-26</t>
        </is>
      </c>
      <c r="S732" t="inlineStr">
        <is>
          <t>Pago</t>
        </is>
      </c>
    </row>
    <row r="733">
      <c r="A733" t="n">
        <v>57181</v>
      </c>
      <c r="C733" t="n">
        <v>122</v>
      </c>
      <c r="D733" t="inlineStr">
        <is>
          <t>Arcos</t>
        </is>
      </c>
      <c r="E733" t="inlineStr">
        <is>
          <t>PORTO SEGURO CIA DE SEGUROS GERAIS</t>
        </is>
      </c>
      <c r="F733" t="n">
        <v>367.36</v>
      </c>
      <c r="G733" s="29" t="n">
        <v>45465</v>
      </c>
      <c r="H733" s="29" t="n">
        <v>45467</v>
      </c>
      <c r="I733" s="29" t="n">
        <v>45467</v>
      </c>
      <c r="J733" s="29" t="n">
        <v>45416</v>
      </c>
      <c r="K733" s="29" t="n">
        <v>45448</v>
      </c>
      <c r="L733" t="inlineStr">
        <is>
          <t>Boleto Bancário</t>
        </is>
      </c>
      <c r="M733" t="inlineStr">
        <is>
          <t>MAO DE OBRA FIXA/ TEMPORARIOS</t>
        </is>
      </c>
      <c r="N733" t="inlineStr">
        <is>
          <t>SEGURO DE VIDA</t>
        </is>
      </c>
      <c r="O733" t="inlineStr">
        <is>
          <t>2024-25</t>
        </is>
      </c>
      <c r="P733" t="inlineStr">
        <is>
          <t>Documentação Aprovada</t>
        </is>
      </c>
      <c r="Q733" t="inlineStr">
        <is>
          <t>Aprovado Diretoria</t>
        </is>
      </c>
      <c r="R733" t="inlineStr">
        <is>
          <t>Aprovado Caixa</t>
        </is>
      </c>
      <c r="S733" t="inlineStr">
        <is>
          <t>Pago</t>
        </is>
      </c>
    </row>
    <row r="734">
      <c r="A734" t="n">
        <v>57525</v>
      </c>
      <c r="C734" t="n">
        <v>122</v>
      </c>
      <c r="D734" t="inlineStr">
        <is>
          <t>Arcos</t>
        </is>
      </c>
      <c r="E734" t="inlineStr">
        <is>
          <t>INVYE CAPITAL LTDA</t>
        </is>
      </c>
      <c r="F734" t="n">
        <v>1200</v>
      </c>
      <c r="G734" s="29" t="n">
        <v>45468</v>
      </c>
      <c r="H734" s="29" t="n">
        <v>45467</v>
      </c>
      <c r="I734" s="29" t="n">
        <v>45467</v>
      </c>
      <c r="J734" s="29" t="n">
        <v>45449</v>
      </c>
      <c r="K734" s="29" t="n">
        <v>45450</v>
      </c>
      <c r="L734" t="inlineStr">
        <is>
          <t>Boleto Bancário</t>
        </is>
      </c>
      <c r="M734" t="inlineStr">
        <is>
          <t>SERVICOS DE TERCEIROS</t>
        </is>
      </c>
      <c r="N734" t="inlineStr">
        <is>
          <t>ASSESSORIA GERAL</t>
        </is>
      </c>
      <c r="O734" t="inlineStr">
        <is>
          <t>2024-26</t>
        </is>
      </c>
      <c r="P734" t="inlineStr">
        <is>
          <t>Documentação Aprovada</t>
        </is>
      </c>
      <c r="Q734" t="inlineStr">
        <is>
          <t>Aprovado Diretoria</t>
        </is>
      </c>
      <c r="R734" t="inlineStr">
        <is>
          <t>Aprovado Caixa</t>
        </is>
      </c>
      <c r="S734" t="inlineStr">
        <is>
          <t>Pago</t>
        </is>
      </c>
    </row>
    <row r="735">
      <c r="A735" t="n">
        <v>57701</v>
      </c>
      <c r="C735" t="n">
        <v>122</v>
      </c>
      <c r="D735" t="inlineStr">
        <is>
          <t>Arcos</t>
        </is>
      </c>
      <c r="E735" t="inlineStr">
        <is>
          <t>CG FOODS DISTRIB. DE ALIMENTOS LTDA</t>
        </is>
      </c>
      <c r="F735" t="n">
        <v>995.28</v>
      </c>
      <c r="G735" s="29" t="n">
        <v>45467</v>
      </c>
      <c r="H735" s="29" t="n">
        <v>45467</v>
      </c>
      <c r="I735" s="29" t="n">
        <v>45467</v>
      </c>
      <c r="J735" s="29" t="n">
        <v>45448</v>
      </c>
      <c r="K735" s="29" t="n">
        <v>45450</v>
      </c>
      <c r="L735" t="inlineStr">
        <is>
          <t>Boleto Bancário</t>
        </is>
      </c>
      <c r="O735" t="inlineStr">
        <is>
          <t>2024-26</t>
        </is>
      </c>
      <c r="P735" t="inlineStr">
        <is>
          <t>Documentação Aprovada</t>
        </is>
      </c>
      <c r="Q735" t="inlineStr">
        <is>
          <t>Aprovado Diretoria</t>
        </is>
      </c>
      <c r="R735" t="inlineStr">
        <is>
          <t>Aprovado Caixa</t>
        </is>
      </c>
      <c r="S735" t="inlineStr">
        <is>
          <t>Pago</t>
        </is>
      </c>
    </row>
    <row r="736">
      <c r="A736" t="n">
        <v>56085</v>
      </c>
      <c r="C736" t="n">
        <v>122</v>
      </c>
      <c r="D736" t="inlineStr">
        <is>
          <t>Arcos</t>
        </is>
      </c>
      <c r="E736" t="inlineStr">
        <is>
          <t>SUNGLASS CRISTAIS DE CONTROLE SOLAR LTDA</t>
        </is>
      </c>
      <c r="F736" t="n">
        <v>610</v>
      </c>
      <c r="G736" s="29" t="n">
        <v>45466</v>
      </c>
      <c r="H736" s="29" t="n">
        <v>45467</v>
      </c>
      <c r="I736" s="29" t="n">
        <v>45467</v>
      </c>
      <c r="J736" s="29" t="n">
        <v>45437</v>
      </c>
      <c r="K736" s="29" t="n">
        <v>45441</v>
      </c>
      <c r="L736" t="inlineStr">
        <is>
          <t>Transferência Bancária ou Pix</t>
        </is>
      </c>
      <c r="M736" t="inlineStr">
        <is>
          <t>INVESTIMENTOS</t>
        </is>
      </c>
      <c r="N736" t="inlineStr">
        <is>
          <t>INVESTIMENTO EM OBRA/ AMPLIACA</t>
        </is>
      </c>
      <c r="O736" t="inlineStr">
        <is>
          <t>2024-25</t>
        </is>
      </c>
      <c r="P736" t="inlineStr">
        <is>
          <t>Documentação Aprovada</t>
        </is>
      </c>
      <c r="Q736" t="inlineStr">
        <is>
          <t>Aprovado Diretoria</t>
        </is>
      </c>
      <c r="R736" t="inlineStr">
        <is>
          <t>Aprovado Caixa</t>
        </is>
      </c>
      <c r="S736" t="inlineStr">
        <is>
          <t>Pago</t>
        </is>
      </c>
    </row>
    <row r="737">
      <c r="A737" t="n">
        <v>59543</v>
      </c>
      <c r="C737" t="n">
        <v>122</v>
      </c>
      <c r="D737" t="inlineStr">
        <is>
          <t>Arcos</t>
        </is>
      </c>
      <c r="E737" t="inlineStr">
        <is>
          <t xml:space="preserve">PRINT SEVEN COPIAS E IMPRESSORAS LTDA </t>
        </is>
      </c>
      <c r="F737" t="n">
        <v>151</v>
      </c>
      <c r="G737" s="29" t="n">
        <v>45467</v>
      </c>
      <c r="H737" s="29" t="n">
        <v>45467</v>
      </c>
      <c r="I737" s="29" t="n">
        <v>45467</v>
      </c>
      <c r="J737" s="29" t="n">
        <v>45444</v>
      </c>
      <c r="K737" s="29" t="n">
        <v>45462</v>
      </c>
      <c r="L737" t="inlineStr">
        <is>
          <t>Transferência Bancária ou Pix</t>
        </is>
      </c>
      <c r="M737" t="inlineStr">
        <is>
          <t>DESPESAS DE PATROCINIO</t>
        </is>
      </c>
      <c r="N737" t="inlineStr">
        <is>
          <t>DESPESAS DE PATROCINIO</t>
        </is>
      </c>
      <c r="O737" t="inlineStr">
        <is>
          <t>2024-26</t>
        </is>
      </c>
      <c r="P737" t="inlineStr">
        <is>
          <t>Documentação Aprovada</t>
        </is>
      </c>
      <c r="Q737" t="inlineStr">
        <is>
          <t>Aprovado Diretoria</t>
        </is>
      </c>
      <c r="R737" t="inlineStr">
        <is>
          <t>Aprovado Caixa</t>
        </is>
      </c>
      <c r="S737" t="inlineStr">
        <is>
          <t>Pago</t>
        </is>
      </c>
    </row>
    <row r="738">
      <c r="A738" t="n">
        <v>59544</v>
      </c>
      <c r="C738" t="n">
        <v>122</v>
      </c>
      <c r="D738" t="inlineStr">
        <is>
          <t>Arcos</t>
        </is>
      </c>
      <c r="E738" t="inlineStr">
        <is>
          <t xml:space="preserve">PRINT SEVEN COPIAS E IMPRESSORAS LTDA </t>
        </is>
      </c>
      <c r="F738" t="n">
        <v>215.4</v>
      </c>
      <c r="G738" s="29" t="n">
        <v>45467</v>
      </c>
      <c r="H738" s="29" t="n">
        <v>45467</v>
      </c>
      <c r="I738" s="29" t="n">
        <v>45467</v>
      </c>
      <c r="J738" s="29" t="n">
        <v>45444</v>
      </c>
      <c r="K738" s="29" t="n">
        <v>45462</v>
      </c>
      <c r="L738" t="inlineStr">
        <is>
          <t>Transferência Bancária ou Pix</t>
        </is>
      </c>
      <c r="M738" t="inlineStr">
        <is>
          <t>DESPESAS DE PATROCINIO</t>
        </is>
      </c>
      <c r="N738" t="inlineStr">
        <is>
          <t>DESPESAS DE PATROCINIO</t>
        </is>
      </c>
      <c r="O738" t="inlineStr">
        <is>
          <t>2024-26</t>
        </is>
      </c>
      <c r="P738" t="inlineStr">
        <is>
          <t>Documentação Aprovada</t>
        </is>
      </c>
      <c r="Q738" t="inlineStr">
        <is>
          <t>Aprovado Diretoria</t>
        </is>
      </c>
      <c r="R738" t="inlineStr">
        <is>
          <t>Aprovado Caixa</t>
        </is>
      </c>
      <c r="S738" t="inlineStr">
        <is>
          <t>Pago</t>
        </is>
      </c>
    </row>
    <row r="739">
      <c r="A739" t="n">
        <v>59719</v>
      </c>
      <c r="C739" t="n">
        <v>122</v>
      </c>
      <c r="D739" t="inlineStr">
        <is>
          <t>Arcos</t>
        </is>
      </c>
      <c r="E739" t="inlineStr">
        <is>
          <t>KALUNGA SA</t>
        </is>
      </c>
      <c r="F739" t="n">
        <v>128.82</v>
      </c>
      <c r="G739" s="29" t="n">
        <v>45467</v>
      </c>
      <c r="H739" s="29" t="n">
        <v>45467</v>
      </c>
      <c r="I739" s="29" t="n">
        <v>45467</v>
      </c>
      <c r="J739" s="29" t="n">
        <v>45463</v>
      </c>
      <c r="K739" s="29" t="n">
        <v>45463</v>
      </c>
      <c r="L739" t="inlineStr">
        <is>
          <t>Boleto Bancário</t>
        </is>
      </c>
      <c r="M739" t="inlineStr">
        <is>
          <t>UTILIDADES</t>
        </is>
      </c>
      <c r="N739" t="inlineStr">
        <is>
          <t>MATERIAL DE ESCRITORIO</t>
        </is>
      </c>
      <c r="O739" t="inlineStr">
        <is>
          <t>2024-26</t>
        </is>
      </c>
      <c r="P739" t="inlineStr">
        <is>
          <t>Documentação Aprovada</t>
        </is>
      </c>
      <c r="Q739" t="inlineStr">
        <is>
          <t>Aprovado Diretoria</t>
        </is>
      </c>
      <c r="R739" t="inlineStr">
        <is>
          <t>Aprovado Caixa</t>
        </is>
      </c>
      <c r="S739" t="inlineStr">
        <is>
          <t>Pago</t>
        </is>
      </c>
    </row>
    <row r="740">
      <c r="A740" t="n">
        <v>59721</v>
      </c>
      <c r="C740" t="n">
        <v>122</v>
      </c>
      <c r="D740" t="inlineStr">
        <is>
          <t>Arcos</t>
        </is>
      </c>
      <c r="E740" t="inlineStr">
        <is>
          <t xml:space="preserve">DIAGEO BRASIL LTDA </t>
        </is>
      </c>
      <c r="F740" t="n">
        <v>75000</v>
      </c>
      <c r="G740" s="29" t="n">
        <v>45467</v>
      </c>
      <c r="H740" s="29" t="n">
        <v>45467</v>
      </c>
      <c r="I740" s="29" t="n">
        <v>45467</v>
      </c>
      <c r="J740" s="29" t="n">
        <v>45457</v>
      </c>
      <c r="K740" s="29" t="n">
        <v>45463</v>
      </c>
      <c r="L740" t="inlineStr">
        <is>
          <t>Transferência Bancária ou Pix</t>
        </is>
      </c>
      <c r="M740" t="inlineStr">
        <is>
          <t>UTILIDADES</t>
        </is>
      </c>
      <c r="N740" t="inlineStr">
        <is>
          <t xml:space="preserve"> REEMBOLSO</t>
        </is>
      </c>
      <c r="O740" t="inlineStr">
        <is>
          <t>2024-26</t>
        </is>
      </c>
      <c r="P740" t="inlineStr">
        <is>
          <t>Documentação Aprovada</t>
        </is>
      </c>
      <c r="Q740" t="inlineStr">
        <is>
          <t>Aprovado Diretoria</t>
        </is>
      </c>
      <c r="R740" t="inlineStr">
        <is>
          <t>Aprovado Caixa</t>
        </is>
      </c>
      <c r="S740" t="inlineStr">
        <is>
          <t>Pago</t>
        </is>
      </c>
    </row>
    <row r="741">
      <c r="A741" t="n">
        <v>60588</v>
      </c>
      <c r="C741" t="n">
        <v>122</v>
      </c>
      <c r="D741" t="inlineStr">
        <is>
          <t>Arcos</t>
        </is>
      </c>
      <c r="E741" t="inlineStr">
        <is>
          <t>BANCO DO BRASIL SA</t>
        </is>
      </c>
      <c r="F741" t="n">
        <v>84</v>
      </c>
      <c r="G741" s="29" t="n">
        <v>45467</v>
      </c>
      <c r="H741" s="29" t="n"/>
      <c r="I741" s="29" t="n">
        <v>45467</v>
      </c>
      <c r="J741" s="29" t="n">
        <v>45467</v>
      </c>
      <c r="K741" s="29" t="n">
        <v>45468</v>
      </c>
      <c r="L741" t="inlineStr">
        <is>
          <t>Encontro de Contas</t>
        </is>
      </c>
      <c r="M741" t="inlineStr">
        <is>
          <t>DESPESAS BANCARIAS</t>
        </is>
      </c>
      <c r="N741" t="inlineStr">
        <is>
          <t>TARIFAS BANCARIAS</t>
        </is>
      </c>
      <c r="O741" t="inlineStr">
        <is>
          <t>2024-26</t>
        </is>
      </c>
      <c r="S741" t="inlineStr">
        <is>
          <t>Pago</t>
        </is>
      </c>
    </row>
    <row r="742">
      <c r="A742" t="n">
        <v>54129</v>
      </c>
      <c r="C742" t="n">
        <v>122</v>
      </c>
      <c r="D742" t="inlineStr">
        <is>
          <t>Arcos</t>
        </is>
      </c>
      <c r="E742" t="inlineStr">
        <is>
          <t>MACHINE SERVICE LTDA</t>
        </is>
      </c>
      <c r="F742" t="n">
        <v>8360</v>
      </c>
      <c r="G742" s="29" t="n">
        <v>45465</v>
      </c>
      <c r="H742" s="29" t="n">
        <v>45467</v>
      </c>
      <c r="I742" s="29" t="n">
        <v>45467</v>
      </c>
      <c r="J742" s="29" t="n">
        <v>45444</v>
      </c>
      <c r="K742" s="29" t="n">
        <v>45428</v>
      </c>
      <c r="L742" t="inlineStr">
        <is>
          <t>Transferência Bancária ou Pix</t>
        </is>
      </c>
      <c r="M742" t="inlineStr">
        <is>
          <t>SERVICOS DE TERCEIROS</t>
        </is>
      </c>
      <c r="N742" t="inlineStr">
        <is>
          <t>SERVICO DE SEGURANCA</t>
        </is>
      </c>
      <c r="O742" t="inlineStr">
        <is>
          <t>2024-25</t>
        </is>
      </c>
      <c r="P742" t="inlineStr">
        <is>
          <t>Documentação Aprovada</t>
        </is>
      </c>
      <c r="Q742" t="inlineStr">
        <is>
          <t>Aprovado Diretoria</t>
        </is>
      </c>
      <c r="R742" t="inlineStr">
        <is>
          <t>Aprovado Caixa</t>
        </is>
      </c>
      <c r="S742" t="inlineStr">
        <is>
          <t>Pago</t>
        </is>
      </c>
    </row>
    <row r="743">
      <c r="A743" t="n">
        <v>49472</v>
      </c>
      <c r="C743" t="n">
        <v>122</v>
      </c>
      <c r="D743" t="inlineStr">
        <is>
          <t>Arcos</t>
        </is>
      </c>
      <c r="E743" t="inlineStr">
        <is>
          <t>EUREKA TECHNOLOGY LTDA</t>
        </is>
      </c>
      <c r="F743" t="n">
        <v>2000</v>
      </c>
      <c r="G743" s="29" t="n">
        <v>45466</v>
      </c>
      <c r="H743" s="29" t="n">
        <v>45467</v>
      </c>
      <c r="I743" s="29" t="n">
        <v>45467</v>
      </c>
      <c r="J743" s="29" t="n">
        <v>45392</v>
      </c>
      <c r="K743" s="29" t="n">
        <v>45397</v>
      </c>
      <c r="L743" t="inlineStr">
        <is>
          <t>Boleto Bancário</t>
        </is>
      </c>
      <c r="M743" t="inlineStr">
        <is>
          <t>INVESTIMENTOS</t>
        </is>
      </c>
      <c r="N743" t="inlineStr">
        <is>
          <t>INVESTIMENTO EM OBRA/ AMPLIACA</t>
        </is>
      </c>
      <c r="O743" t="inlineStr">
        <is>
          <t>2024-25</t>
        </is>
      </c>
      <c r="P743" t="inlineStr">
        <is>
          <t>Documentação Aprovada</t>
        </is>
      </c>
      <c r="Q743" t="inlineStr">
        <is>
          <t>Aprovado Diretoria</t>
        </is>
      </c>
      <c r="R743" t="inlineStr">
        <is>
          <t>Aprovado Caixa</t>
        </is>
      </c>
      <c r="S743" t="inlineStr">
        <is>
          <t>Pago</t>
        </is>
      </c>
    </row>
    <row r="744">
      <c r="A744" t="n">
        <v>50134</v>
      </c>
      <c r="C744" t="n">
        <v>122</v>
      </c>
      <c r="D744" t="inlineStr">
        <is>
          <t>Arcos</t>
        </is>
      </c>
      <c r="E744" t="inlineStr">
        <is>
          <t>ARQUIVEI SERVICOS ON LINE LTDA</t>
        </is>
      </c>
      <c r="F744" t="n">
        <v>1109.07</v>
      </c>
      <c r="G744" s="29" t="n">
        <v>45467</v>
      </c>
      <c r="H744" s="29" t="n">
        <v>45467</v>
      </c>
      <c r="I744" s="29" t="n">
        <v>45467</v>
      </c>
      <c r="J744" s="29" t="n">
        <v>45444</v>
      </c>
      <c r="K744" s="29" t="n">
        <v>45399</v>
      </c>
      <c r="L744" t="inlineStr">
        <is>
          <t>Boleto Bancário</t>
        </is>
      </c>
      <c r="M744" t="inlineStr">
        <is>
          <t>SISTEMAS/ T.I</t>
        </is>
      </c>
      <c r="N744" t="inlineStr">
        <is>
          <t>SISTEMAS</t>
        </is>
      </c>
      <c r="O744" t="inlineStr">
        <is>
          <t>2024-26</t>
        </is>
      </c>
      <c r="P744" t="inlineStr">
        <is>
          <t>Documentação Aprovada</t>
        </is>
      </c>
      <c r="Q744" t="inlineStr">
        <is>
          <t>Aprovado Diretoria</t>
        </is>
      </c>
      <c r="R744" t="inlineStr">
        <is>
          <t>Aprovado Caixa</t>
        </is>
      </c>
      <c r="S744" t="inlineStr">
        <is>
          <t>Pago</t>
        </is>
      </c>
    </row>
    <row r="745">
      <c r="A745" t="n">
        <v>50145</v>
      </c>
      <c r="C745" t="n">
        <v>122</v>
      </c>
      <c r="D745" t="inlineStr">
        <is>
          <t>Arcos</t>
        </is>
      </c>
      <c r="E745" t="inlineStr">
        <is>
          <t>FABRICA DE BARES SERVICOS LTDA FB</t>
        </is>
      </c>
      <c r="F745" t="n">
        <v>6458.58</v>
      </c>
      <c r="G745" s="29" t="n">
        <v>45468</v>
      </c>
      <c r="H745" s="29" t="n">
        <v>45467</v>
      </c>
      <c r="I745" s="29" t="n">
        <v>45467</v>
      </c>
      <c r="J745" s="29" t="n">
        <v>45413</v>
      </c>
      <c r="K745" s="29" t="n">
        <v>45399</v>
      </c>
      <c r="L745" t="inlineStr">
        <is>
          <t>Transferência Bancária ou Pix</t>
        </is>
      </c>
      <c r="M745" t="inlineStr">
        <is>
          <t>MAO DE OBRA FIXA/ TEMPORARIOS</t>
        </is>
      </c>
      <c r="N745" t="inlineStr">
        <is>
          <t>ALIMENTACAO DE FUNCIONARIO</t>
        </is>
      </c>
      <c r="O745" t="inlineStr">
        <is>
          <t>2024-26</t>
        </is>
      </c>
      <c r="P745" t="inlineStr">
        <is>
          <t>Documentação Aprovada</t>
        </is>
      </c>
      <c r="Q745" t="inlineStr">
        <is>
          <t>Aprovado Diretoria</t>
        </is>
      </c>
      <c r="R745" t="inlineStr">
        <is>
          <t>Aprovado Caixa</t>
        </is>
      </c>
      <c r="S745" t="inlineStr">
        <is>
          <t>Pago</t>
        </is>
      </c>
    </row>
    <row r="746">
      <c r="A746" t="n">
        <v>50163</v>
      </c>
      <c r="C746" t="n">
        <v>122</v>
      </c>
      <c r="D746" t="inlineStr">
        <is>
          <t>Arcos</t>
        </is>
      </c>
      <c r="E746" t="inlineStr">
        <is>
          <t>COMPANHIA DE GAS DE SAO PAULO</t>
        </is>
      </c>
      <c r="F746" t="n">
        <v>6720.11</v>
      </c>
      <c r="G746" s="29" t="n">
        <v>45468</v>
      </c>
      <c r="H746" s="29" t="n">
        <v>45467</v>
      </c>
      <c r="I746" s="29" t="n">
        <v>45467</v>
      </c>
      <c r="J746" s="29" t="n">
        <v>45444</v>
      </c>
      <c r="K746" s="29" t="n">
        <v>45399</v>
      </c>
      <c r="L746" t="inlineStr">
        <is>
          <t>Boleto Bancário</t>
        </is>
      </c>
      <c r="M746" t="inlineStr">
        <is>
          <t>UTILIDADES</t>
        </is>
      </c>
      <c r="N746" t="inlineStr">
        <is>
          <t xml:space="preserve"> GAS DE COZINHA</t>
        </is>
      </c>
      <c r="O746" t="inlineStr">
        <is>
          <t>2024-26</t>
        </is>
      </c>
      <c r="P746" t="inlineStr">
        <is>
          <t>Documentação Aprovada</t>
        </is>
      </c>
      <c r="Q746" t="inlineStr">
        <is>
          <t>Aprovado Diretoria</t>
        </is>
      </c>
      <c r="R746" t="inlineStr">
        <is>
          <t>Aprovado Caixa</t>
        </is>
      </c>
      <c r="S746" t="inlineStr">
        <is>
          <t>Pago</t>
        </is>
      </c>
    </row>
    <row r="747">
      <c r="A747" t="n">
        <v>50221</v>
      </c>
      <c r="C747" t="n">
        <v>122</v>
      </c>
      <c r="D747" t="inlineStr">
        <is>
          <t>Arcos</t>
        </is>
      </c>
      <c r="E747" t="inlineStr">
        <is>
          <t>ESCRITORIO CENTRAL DE ARRECADACAO E DISTRIBUICAO ECAD</t>
        </is>
      </c>
      <c r="F747" t="n">
        <v>821.9400000000001</v>
      </c>
      <c r="G747" s="29" t="n">
        <v>45468</v>
      </c>
      <c r="H747" s="29" t="n">
        <v>45467</v>
      </c>
      <c r="I747" s="29" t="n">
        <v>45467</v>
      </c>
      <c r="J747" s="29" t="n">
        <v>45444</v>
      </c>
      <c r="K747" s="29" t="n">
        <v>45400</v>
      </c>
      <c r="L747" t="inlineStr">
        <is>
          <t>Boleto Bancário</t>
        </is>
      </c>
      <c r="M747" t="inlineStr">
        <is>
          <t>CUSTO ARTISTICO</t>
        </is>
      </c>
      <c r="N747" t="inlineStr">
        <is>
          <t>LOCACAO DE EQUIPAMENTOS FIXO</t>
        </is>
      </c>
      <c r="O747" t="inlineStr">
        <is>
          <t>2024-26</t>
        </is>
      </c>
      <c r="P747" t="inlineStr">
        <is>
          <t>Documentação Aprovada</t>
        </is>
      </c>
      <c r="Q747" t="inlineStr">
        <is>
          <t>Aprovado Diretoria</t>
        </is>
      </c>
      <c r="R747" t="inlineStr">
        <is>
          <t>Aprovado Caixa</t>
        </is>
      </c>
      <c r="S747" t="inlineStr">
        <is>
          <t>Pago</t>
        </is>
      </c>
    </row>
    <row r="748">
      <c r="A748" t="n">
        <v>53031</v>
      </c>
      <c r="C748" t="n">
        <v>122</v>
      </c>
      <c r="D748" t="inlineStr">
        <is>
          <t>Arcos</t>
        </is>
      </c>
      <c r="E748" t="inlineStr">
        <is>
          <t>CULLIGAN SOLUTIONS COMERCIO DE INSUMOS PARA ESCRITORIOS LTDA</t>
        </is>
      </c>
      <c r="F748" t="n">
        <v>1514.27</v>
      </c>
      <c r="G748" s="29" t="n">
        <v>45468</v>
      </c>
      <c r="H748" s="29" t="n">
        <v>45467</v>
      </c>
      <c r="I748" s="29" t="n">
        <v>45467</v>
      </c>
      <c r="J748" s="29" t="n">
        <v>45413</v>
      </c>
      <c r="K748" s="29" t="n">
        <v>45420</v>
      </c>
      <c r="L748" t="inlineStr">
        <is>
          <t>Boleto Bancário</t>
        </is>
      </c>
      <c r="M748" t="inlineStr">
        <is>
          <t>LOCACOES</t>
        </is>
      </c>
      <c r="N748" t="inlineStr">
        <is>
          <t>LOCACAO DE EQUIPAMENTOS</t>
        </is>
      </c>
      <c r="O748" t="inlineStr">
        <is>
          <t>2024-26</t>
        </is>
      </c>
      <c r="P748" t="inlineStr">
        <is>
          <t>Documentação Aprovada</t>
        </is>
      </c>
      <c r="Q748" t="inlineStr">
        <is>
          <t>Aprovado Diretoria</t>
        </is>
      </c>
      <c r="R748" t="inlineStr">
        <is>
          <t>Aprovado Caixa</t>
        </is>
      </c>
      <c r="S748" t="inlineStr">
        <is>
          <t>Pago</t>
        </is>
      </c>
    </row>
    <row r="749">
      <c r="A749" t="n">
        <v>53033</v>
      </c>
      <c r="C749" t="n">
        <v>122</v>
      </c>
      <c r="D749" t="inlineStr">
        <is>
          <t>Arcos</t>
        </is>
      </c>
      <c r="E749" t="inlineStr">
        <is>
          <t>CULLIGAN SOLUTIONS COMERCIO DE INSUMOS PARA ESCRITORIOS LTDA</t>
        </is>
      </c>
      <c r="F749" t="n">
        <v>1697.68</v>
      </c>
      <c r="G749" s="29" t="n">
        <v>45468</v>
      </c>
      <c r="H749" s="29" t="n">
        <v>45467</v>
      </c>
      <c r="I749" s="29" t="n">
        <v>45467</v>
      </c>
      <c r="J749" s="29" t="n">
        <v>45413</v>
      </c>
      <c r="K749" s="29" t="n">
        <v>45420</v>
      </c>
      <c r="L749" t="inlineStr">
        <is>
          <t>Boleto Bancário</t>
        </is>
      </c>
      <c r="M749" t="inlineStr">
        <is>
          <t>LOCACOES</t>
        </is>
      </c>
      <c r="N749" t="inlineStr">
        <is>
          <t>LOCACAO DE EQUIPAMENTOS</t>
        </is>
      </c>
      <c r="O749" t="inlineStr">
        <is>
          <t>2024-26</t>
        </is>
      </c>
      <c r="P749" t="inlineStr">
        <is>
          <t>Documentação Aprovada</t>
        </is>
      </c>
      <c r="Q749" t="inlineStr">
        <is>
          <t>Aprovado Diretoria</t>
        </is>
      </c>
      <c r="R749" t="inlineStr">
        <is>
          <t>Aprovado Caixa</t>
        </is>
      </c>
      <c r="S749" t="inlineStr">
        <is>
          <t>Pago</t>
        </is>
      </c>
    </row>
    <row r="750">
      <c r="A750" t="n">
        <v>58005</v>
      </c>
      <c r="C750" t="n">
        <v>122</v>
      </c>
      <c r="D750" t="inlineStr">
        <is>
          <t>Arcos</t>
        </is>
      </c>
      <c r="E750" t="inlineStr">
        <is>
          <t>TARUMA CIA COMERCIAL AGRICOLA</t>
        </is>
      </c>
      <c r="F750" t="n">
        <v>238.53</v>
      </c>
      <c r="G750" s="29" t="n">
        <v>45465</v>
      </c>
      <c r="H750" s="29" t="n">
        <v>45467</v>
      </c>
      <c r="I750" s="29" t="n">
        <v>45467</v>
      </c>
      <c r="J750" s="29" t="n">
        <v>45450</v>
      </c>
      <c r="K750" s="29" t="n">
        <v>45454</v>
      </c>
      <c r="L750" t="inlineStr">
        <is>
          <t>Boleto Bancário</t>
        </is>
      </c>
      <c r="O750" t="inlineStr">
        <is>
          <t>2024-25</t>
        </is>
      </c>
      <c r="P750" t="inlineStr">
        <is>
          <t>Documentação Aprovada</t>
        </is>
      </c>
      <c r="Q750" t="inlineStr">
        <is>
          <t>Aprovado Diretoria</t>
        </is>
      </c>
      <c r="R750" t="inlineStr">
        <is>
          <t>Aprovado Caixa</t>
        </is>
      </c>
      <c r="S750" t="inlineStr">
        <is>
          <t>Pago</t>
        </is>
      </c>
    </row>
    <row r="751">
      <c r="A751" t="n">
        <v>58039</v>
      </c>
      <c r="C751" t="n">
        <v>122</v>
      </c>
      <c r="D751" t="inlineStr">
        <is>
          <t>Arcos</t>
        </is>
      </c>
      <c r="E751" t="inlineStr">
        <is>
          <t>INSTITUTO AUA</t>
        </is>
      </c>
      <c r="F751" t="n">
        <v>645</v>
      </c>
      <c r="G751" s="29" t="n">
        <v>45465</v>
      </c>
      <c r="H751" s="29" t="n">
        <v>45467</v>
      </c>
      <c r="I751" s="29" t="n">
        <v>45467</v>
      </c>
      <c r="J751" s="29" t="n">
        <v>45450</v>
      </c>
      <c r="K751" s="29" t="n">
        <v>45454</v>
      </c>
      <c r="L751" t="inlineStr">
        <is>
          <t>Boleto Bancário</t>
        </is>
      </c>
      <c r="O751" t="inlineStr">
        <is>
          <t>2024-25</t>
        </is>
      </c>
      <c r="P751" t="inlineStr">
        <is>
          <t>Documentação Aprovada</t>
        </is>
      </c>
      <c r="Q751" t="inlineStr">
        <is>
          <t>Aprovado Diretoria</t>
        </is>
      </c>
      <c r="R751" t="inlineStr">
        <is>
          <t>Aprovado Caixa</t>
        </is>
      </c>
      <c r="S751" t="inlineStr">
        <is>
          <t>Pago</t>
        </is>
      </c>
    </row>
    <row r="752">
      <c r="A752" t="n">
        <v>58048</v>
      </c>
      <c r="C752" t="n">
        <v>122</v>
      </c>
      <c r="D752" t="inlineStr">
        <is>
          <t>Arcos</t>
        </is>
      </c>
      <c r="E752" t="inlineStr">
        <is>
          <t xml:space="preserve">FERNANDES PEREDO COMERCIO E SERVICOS LTDA </t>
        </is>
      </c>
      <c r="F752" t="n">
        <v>4200</v>
      </c>
      <c r="G752" s="29" t="n">
        <v>45468</v>
      </c>
      <c r="H752" s="29" t="n">
        <v>45467</v>
      </c>
      <c r="I752" s="29" t="n">
        <v>45467</v>
      </c>
      <c r="J752" s="29" t="n">
        <v>45448</v>
      </c>
      <c r="K752" s="29" t="n">
        <v>45454</v>
      </c>
      <c r="L752" t="inlineStr">
        <is>
          <t>Boleto Bancário</t>
        </is>
      </c>
      <c r="O752" t="inlineStr">
        <is>
          <t>2024-26</t>
        </is>
      </c>
      <c r="P752" t="inlineStr">
        <is>
          <t>Documentação Aprovada</t>
        </is>
      </c>
      <c r="Q752" t="inlineStr">
        <is>
          <t>Aprovado Diretoria</t>
        </is>
      </c>
      <c r="R752" t="inlineStr">
        <is>
          <t>Aprovado Caixa</t>
        </is>
      </c>
      <c r="S752" t="inlineStr">
        <is>
          <t>Pago</t>
        </is>
      </c>
    </row>
    <row r="753">
      <c r="A753" t="n">
        <v>58057</v>
      </c>
      <c r="C753" t="n">
        <v>122</v>
      </c>
      <c r="D753" t="inlineStr">
        <is>
          <t>Arcos</t>
        </is>
      </c>
      <c r="E753" t="inlineStr">
        <is>
          <t>CG FOODS DISTRIB. DE ALIMENTOS LTDA</t>
        </is>
      </c>
      <c r="F753" t="n">
        <v>295</v>
      </c>
      <c r="G753" s="29" t="n">
        <v>45467</v>
      </c>
      <c r="H753" s="29" t="n">
        <v>45467</v>
      </c>
      <c r="I753" s="29" t="n">
        <v>45467</v>
      </c>
      <c r="J753" s="29" t="n">
        <v>45450</v>
      </c>
      <c r="K753" s="29" t="n">
        <v>45454</v>
      </c>
      <c r="L753" t="inlineStr">
        <is>
          <t>Boleto Bancário</t>
        </is>
      </c>
      <c r="O753" t="inlineStr">
        <is>
          <t>2024-26</t>
        </is>
      </c>
      <c r="P753" t="inlineStr">
        <is>
          <t>Documentação Aprovada</t>
        </is>
      </c>
      <c r="Q753" t="inlineStr">
        <is>
          <t>Aprovado Diretoria</t>
        </is>
      </c>
      <c r="R753" t="inlineStr">
        <is>
          <t>Aprovado Caixa</t>
        </is>
      </c>
      <c r="S753" t="inlineStr">
        <is>
          <t>Pago</t>
        </is>
      </c>
    </row>
    <row r="754">
      <c r="A754" t="n">
        <v>58305</v>
      </c>
      <c r="C754" t="n">
        <v>122</v>
      </c>
      <c r="D754" t="inlineStr">
        <is>
          <t>Arcos</t>
        </is>
      </c>
      <c r="E754" t="inlineStr">
        <is>
          <t>SPON DISTRIBUIDORA DE BEBIDAS LTDA</t>
        </is>
      </c>
      <c r="F754" t="n">
        <v>2152.8</v>
      </c>
      <c r="G754" s="29" t="n">
        <v>45467</v>
      </c>
      <c r="H754" s="29" t="n">
        <v>45467</v>
      </c>
      <c r="I754" s="29" t="n">
        <v>45467</v>
      </c>
      <c r="J754" s="29" t="n">
        <v>45453</v>
      </c>
      <c r="K754" s="29" t="n">
        <v>45455</v>
      </c>
      <c r="L754" t="inlineStr">
        <is>
          <t>Boleto Bancário</t>
        </is>
      </c>
      <c r="O754" t="inlineStr">
        <is>
          <t>2024-26</t>
        </is>
      </c>
      <c r="P754" t="inlineStr">
        <is>
          <t>Documentação Aprovada</t>
        </is>
      </c>
      <c r="Q754" t="inlineStr">
        <is>
          <t>Aprovado Diretoria</t>
        </is>
      </c>
      <c r="R754" t="inlineStr">
        <is>
          <t>Aprovado Caixa</t>
        </is>
      </c>
      <c r="S754" t="inlineStr">
        <is>
          <t>Pago</t>
        </is>
      </c>
    </row>
    <row r="755">
      <c r="A755" t="n">
        <v>58306</v>
      </c>
      <c r="C755" t="n">
        <v>122</v>
      </c>
      <c r="D755" t="inlineStr">
        <is>
          <t>Arcos</t>
        </is>
      </c>
      <c r="E755" t="inlineStr">
        <is>
          <t>PORCO FELIZ COM DE CARNES LTDA</t>
        </is>
      </c>
      <c r="F755" t="n">
        <v>3289.5</v>
      </c>
      <c r="G755" s="29" t="n">
        <v>45466</v>
      </c>
      <c r="H755" s="29" t="n">
        <v>45467</v>
      </c>
      <c r="I755" s="29" t="n">
        <v>45467</v>
      </c>
      <c r="J755" s="29" t="n">
        <v>45454</v>
      </c>
      <c r="K755" s="29" t="n">
        <v>45455</v>
      </c>
      <c r="L755" t="inlineStr">
        <is>
          <t>Boleto Bancário</t>
        </is>
      </c>
      <c r="O755" t="inlineStr">
        <is>
          <t>2024-25</t>
        </is>
      </c>
      <c r="P755" t="inlineStr">
        <is>
          <t>Documentação Aprovada</t>
        </is>
      </c>
      <c r="Q755" t="inlineStr">
        <is>
          <t>Aprovado Diretoria</t>
        </is>
      </c>
      <c r="R755" t="inlineStr">
        <is>
          <t>Aprovado Caixa</t>
        </is>
      </c>
      <c r="S755" t="inlineStr">
        <is>
          <t>Pago</t>
        </is>
      </c>
    </row>
    <row r="756">
      <c r="A756" t="n">
        <v>58308</v>
      </c>
      <c r="C756" t="n">
        <v>122</v>
      </c>
      <c r="D756" t="inlineStr">
        <is>
          <t>Arcos</t>
        </is>
      </c>
      <c r="E756" t="inlineStr">
        <is>
          <t>NOVA COMERCIAL DO PEIXE EIRELI</t>
        </is>
      </c>
      <c r="F756" t="n">
        <v>588</v>
      </c>
      <c r="G756" s="29" t="n">
        <v>45467</v>
      </c>
      <c r="H756" s="29" t="n">
        <v>45467</v>
      </c>
      <c r="I756" s="29" t="n">
        <v>45467</v>
      </c>
      <c r="J756" s="29" t="n">
        <v>45453</v>
      </c>
      <c r="K756" s="29" t="n">
        <v>45455</v>
      </c>
      <c r="L756" t="inlineStr">
        <is>
          <t>Boleto Bancário</t>
        </is>
      </c>
      <c r="O756" t="inlineStr">
        <is>
          <t>2024-26</t>
        </is>
      </c>
      <c r="P756" t="inlineStr">
        <is>
          <t>Documentação Aprovada</t>
        </is>
      </c>
      <c r="Q756" t="inlineStr">
        <is>
          <t>Aprovado Diretoria</t>
        </is>
      </c>
      <c r="R756" t="inlineStr">
        <is>
          <t>Aprovado Caixa</t>
        </is>
      </c>
      <c r="S756" t="inlineStr">
        <is>
          <t>Pago</t>
        </is>
      </c>
    </row>
    <row r="757">
      <c r="A757" t="n">
        <v>58311</v>
      </c>
      <c r="C757" t="n">
        <v>122</v>
      </c>
      <c r="D757" t="inlineStr">
        <is>
          <t>Arcos</t>
        </is>
      </c>
      <c r="E757" t="inlineStr">
        <is>
          <t>BB DISTRIBUIDORA DE CARNES LTDA</t>
        </is>
      </c>
      <c r="F757" t="n">
        <v>5621</v>
      </c>
      <c r="G757" s="29" t="n">
        <v>45467</v>
      </c>
      <c r="H757" s="29" t="n">
        <v>45467</v>
      </c>
      <c r="I757" s="29" t="n">
        <v>45467</v>
      </c>
      <c r="J757" s="29" t="n">
        <v>45453</v>
      </c>
      <c r="K757" s="29" t="n">
        <v>45455</v>
      </c>
      <c r="L757" t="inlineStr">
        <is>
          <t>Boleto Bancário</t>
        </is>
      </c>
      <c r="O757" t="inlineStr">
        <is>
          <t>2024-26</t>
        </is>
      </c>
      <c r="P757" t="inlineStr">
        <is>
          <t>Documentação Aprovada</t>
        </is>
      </c>
      <c r="Q757" t="inlineStr">
        <is>
          <t>Aprovado Diretoria</t>
        </is>
      </c>
      <c r="R757" t="inlineStr">
        <is>
          <t>Aprovado Caixa</t>
        </is>
      </c>
      <c r="S757" t="inlineStr">
        <is>
          <t>Pago</t>
        </is>
      </c>
    </row>
    <row r="758">
      <c r="A758" t="n">
        <v>58894</v>
      </c>
      <c r="C758" t="n">
        <v>122</v>
      </c>
      <c r="D758" t="inlineStr">
        <is>
          <t>Arcos</t>
        </is>
      </c>
      <c r="E758" t="inlineStr">
        <is>
          <t>ARTE GELATI SORVETES LTDA</t>
        </is>
      </c>
      <c r="F758" t="n">
        <v>1181.4</v>
      </c>
      <c r="G758" s="29" t="n">
        <v>45468</v>
      </c>
      <c r="H758" s="29" t="n">
        <v>45467</v>
      </c>
      <c r="I758" s="29" t="n">
        <v>45467</v>
      </c>
      <c r="J758" s="29" t="n">
        <v>45454</v>
      </c>
      <c r="K758" s="29" t="n">
        <v>45457</v>
      </c>
      <c r="L758" t="inlineStr">
        <is>
          <t>Boleto Bancário</t>
        </is>
      </c>
      <c r="O758" t="inlineStr">
        <is>
          <t>2024-26</t>
        </is>
      </c>
      <c r="P758" t="inlineStr">
        <is>
          <t>Documentação Aprovada</t>
        </is>
      </c>
      <c r="Q758" t="inlineStr">
        <is>
          <t>Aprovado Diretoria</t>
        </is>
      </c>
      <c r="R758" t="inlineStr">
        <is>
          <t>Aprovado Caixa</t>
        </is>
      </c>
      <c r="S758" t="inlineStr">
        <is>
          <t>Pago</t>
        </is>
      </c>
    </row>
    <row r="759">
      <c r="A759" t="n">
        <v>58895</v>
      </c>
      <c r="C759" t="n">
        <v>122</v>
      </c>
      <c r="D759" t="inlineStr">
        <is>
          <t>Arcos</t>
        </is>
      </c>
      <c r="E759" t="inlineStr">
        <is>
          <t>BRASIL EXCELLANCE COM. EXP. BEBIDAS LTDA</t>
        </is>
      </c>
      <c r="F759" t="n">
        <v>363</v>
      </c>
      <c r="G759" s="29" t="n">
        <v>45468</v>
      </c>
      <c r="H759" s="29" t="n">
        <v>45467</v>
      </c>
      <c r="I759" s="29" t="n">
        <v>45467</v>
      </c>
      <c r="J759" s="29" t="n">
        <v>45454</v>
      </c>
      <c r="K759" s="29" t="n">
        <v>45457</v>
      </c>
      <c r="L759" t="inlineStr">
        <is>
          <t>Boleto Bancário</t>
        </is>
      </c>
      <c r="O759" t="inlineStr">
        <is>
          <t>2024-26</t>
        </is>
      </c>
      <c r="P759" t="inlineStr">
        <is>
          <t>Documentação Aprovada</t>
        </is>
      </c>
      <c r="Q759" t="inlineStr">
        <is>
          <t>Aprovado Diretoria</t>
        </is>
      </c>
      <c r="R759" t="inlineStr">
        <is>
          <t>Aprovado Caixa</t>
        </is>
      </c>
      <c r="S759" t="inlineStr">
        <is>
          <t>Pago</t>
        </is>
      </c>
    </row>
    <row r="760">
      <c r="A760" t="n">
        <v>58898</v>
      </c>
      <c r="C760" t="n">
        <v>122</v>
      </c>
      <c r="D760" t="inlineStr">
        <is>
          <t>Arcos</t>
        </is>
      </c>
      <c r="E760" t="inlineStr">
        <is>
          <t>NA MORADA INDUSTRIA E COMERCIO LTDA</t>
        </is>
      </c>
      <c r="F760" t="n">
        <v>895.53</v>
      </c>
      <c r="G760" s="29" t="n">
        <v>45469</v>
      </c>
      <c r="H760" s="29" t="n">
        <v>45467</v>
      </c>
      <c r="I760" s="29" t="n">
        <v>45467</v>
      </c>
      <c r="J760" s="29" t="n">
        <v>45454</v>
      </c>
      <c r="K760" s="29" t="n">
        <v>45457</v>
      </c>
      <c r="L760" t="inlineStr">
        <is>
          <t>Boleto Bancário</t>
        </is>
      </c>
      <c r="O760" t="inlineStr">
        <is>
          <t>2024-26</t>
        </is>
      </c>
      <c r="P760" t="inlineStr">
        <is>
          <t>Documentação Aprovada</t>
        </is>
      </c>
      <c r="Q760" t="inlineStr">
        <is>
          <t>Aprovado Diretoria</t>
        </is>
      </c>
      <c r="R760" t="inlineStr">
        <is>
          <t>Aprovado Caixa</t>
        </is>
      </c>
      <c r="S760" t="inlineStr">
        <is>
          <t>Pago</t>
        </is>
      </c>
    </row>
    <row r="761">
      <c r="A761" t="n">
        <v>58902</v>
      </c>
      <c r="C761" t="n">
        <v>122</v>
      </c>
      <c r="D761" t="inlineStr">
        <is>
          <t>Arcos</t>
        </is>
      </c>
      <c r="E761" t="inlineStr">
        <is>
          <t>JUNDIA FOODS DISTRIBUIDORA DE PRODUTOA ALIMENTICIOS LTDA</t>
        </is>
      </c>
      <c r="F761" t="n">
        <v>1032.2</v>
      </c>
      <c r="G761" s="29" t="n">
        <v>45468</v>
      </c>
      <c r="H761" s="29" t="n">
        <v>45467</v>
      </c>
      <c r="I761" s="29" t="n">
        <v>45467</v>
      </c>
      <c r="J761" s="29" t="n">
        <v>45454</v>
      </c>
      <c r="K761" s="29" t="n">
        <v>45457</v>
      </c>
      <c r="L761" t="inlineStr">
        <is>
          <t>Boleto Bancário</t>
        </is>
      </c>
      <c r="O761" t="inlineStr">
        <is>
          <t>2024-26</t>
        </is>
      </c>
      <c r="P761" t="inlineStr">
        <is>
          <t>Documentação Aprovada</t>
        </is>
      </c>
      <c r="Q761" t="inlineStr">
        <is>
          <t>Aprovado Diretoria</t>
        </is>
      </c>
      <c r="R761" t="inlineStr">
        <is>
          <t>Aprovado Caixa</t>
        </is>
      </c>
      <c r="S761" t="inlineStr">
        <is>
          <t>Pago</t>
        </is>
      </c>
    </row>
    <row r="762">
      <c r="A762" t="n">
        <v>58905</v>
      </c>
      <c r="C762" t="n">
        <v>122</v>
      </c>
      <c r="D762" t="inlineStr">
        <is>
          <t>Arcos</t>
        </is>
      </c>
      <c r="E762" t="inlineStr">
        <is>
          <t>WIDE STOCK COMERCIO E REPRESENTACAO LTDA</t>
        </is>
      </c>
      <c r="F762" t="n">
        <v>2370.6</v>
      </c>
      <c r="G762" s="29" t="n">
        <v>45468</v>
      </c>
      <c r="H762" s="29" t="n">
        <v>45467</v>
      </c>
      <c r="I762" s="29" t="n">
        <v>45467</v>
      </c>
      <c r="J762" s="29" t="n">
        <v>45454</v>
      </c>
      <c r="K762" s="29" t="n">
        <v>45457</v>
      </c>
      <c r="L762" t="inlineStr">
        <is>
          <t>Boleto Bancário</t>
        </is>
      </c>
      <c r="O762" t="inlineStr">
        <is>
          <t>2024-26</t>
        </is>
      </c>
      <c r="P762" t="inlineStr">
        <is>
          <t>Documentação Aprovada</t>
        </is>
      </c>
      <c r="Q762" t="inlineStr">
        <is>
          <t>Aprovado Diretoria</t>
        </is>
      </c>
      <c r="R762" t="inlineStr">
        <is>
          <t>Aprovado Caixa</t>
        </is>
      </c>
      <c r="S762" t="inlineStr">
        <is>
          <t>Pago</t>
        </is>
      </c>
    </row>
    <row r="763">
      <c r="A763" t="n">
        <v>58909</v>
      </c>
      <c r="C763" t="n">
        <v>122</v>
      </c>
      <c r="D763" t="inlineStr">
        <is>
          <t>Arcos</t>
        </is>
      </c>
      <c r="E763" t="inlineStr">
        <is>
          <t>ALLIMENTARI COMERCIO DE PRODUTOS ALIMENTICIOS</t>
        </is>
      </c>
      <c r="F763" t="n">
        <v>156</v>
      </c>
      <c r="G763" s="29" t="n">
        <v>45468</v>
      </c>
      <c r="H763" s="29" t="n">
        <v>45467</v>
      </c>
      <c r="I763" s="29" t="n">
        <v>45467</v>
      </c>
      <c r="J763" s="29" t="n">
        <v>45454</v>
      </c>
      <c r="K763" s="29" t="n">
        <v>45457</v>
      </c>
      <c r="L763" t="inlineStr">
        <is>
          <t>Boleto Bancário</t>
        </is>
      </c>
      <c r="O763" t="inlineStr">
        <is>
          <t>2024-26</t>
        </is>
      </c>
      <c r="P763" t="inlineStr">
        <is>
          <t>Documentação Aprovada</t>
        </is>
      </c>
      <c r="Q763" t="inlineStr">
        <is>
          <t>Aprovado Diretoria</t>
        </is>
      </c>
      <c r="R763" t="inlineStr">
        <is>
          <t>Aprovado Caixa</t>
        </is>
      </c>
      <c r="S763" t="inlineStr">
        <is>
          <t>Pago</t>
        </is>
      </c>
    </row>
    <row r="764">
      <c r="A764" t="n">
        <v>58910</v>
      </c>
      <c r="C764" t="n">
        <v>122</v>
      </c>
      <c r="D764" t="inlineStr">
        <is>
          <t>Arcos</t>
        </is>
      </c>
      <c r="E764" t="inlineStr">
        <is>
          <t>T F CIUFF HORTIFRUTI LTDA</t>
        </is>
      </c>
      <c r="F764" t="n">
        <v>1797.2</v>
      </c>
      <c r="G764" s="29" t="n">
        <v>45468</v>
      </c>
      <c r="H764" s="29" t="n">
        <v>45467</v>
      </c>
      <c r="I764" s="29" t="n">
        <v>45467</v>
      </c>
      <c r="J764" s="29" t="n">
        <v>45453</v>
      </c>
      <c r="K764" s="29" t="n">
        <v>45457</v>
      </c>
      <c r="L764" t="inlineStr">
        <is>
          <t>Boleto Bancário</t>
        </is>
      </c>
      <c r="O764" t="inlineStr">
        <is>
          <t>2024-26</t>
        </is>
      </c>
      <c r="P764" t="inlineStr">
        <is>
          <t>Documentação Aprovada</t>
        </is>
      </c>
      <c r="Q764" t="inlineStr">
        <is>
          <t>Aprovado Diretoria</t>
        </is>
      </c>
      <c r="R764" t="inlineStr">
        <is>
          <t>Aprovado Caixa</t>
        </is>
      </c>
      <c r="S764" t="inlineStr">
        <is>
          <t>Pago</t>
        </is>
      </c>
    </row>
    <row r="765">
      <c r="A765" t="n">
        <v>58911</v>
      </c>
      <c r="C765" t="n">
        <v>122</v>
      </c>
      <c r="D765" t="inlineStr">
        <is>
          <t>Arcos</t>
        </is>
      </c>
      <c r="E765" t="inlineStr">
        <is>
          <t>TARUMA CIA COMERCIAL AGRICOLA</t>
        </is>
      </c>
      <c r="F765" t="n">
        <v>646.37</v>
      </c>
      <c r="G765" s="29" t="n">
        <v>45468</v>
      </c>
      <c r="H765" s="29" t="n">
        <v>45467</v>
      </c>
      <c r="I765" s="29" t="n">
        <v>45467</v>
      </c>
      <c r="J765" s="29" t="n">
        <v>45454</v>
      </c>
      <c r="K765" s="29" t="n">
        <v>45457</v>
      </c>
      <c r="L765" t="inlineStr">
        <is>
          <t>Boleto Bancário</t>
        </is>
      </c>
      <c r="O765" t="inlineStr">
        <is>
          <t>2024-26</t>
        </is>
      </c>
      <c r="P765" t="inlineStr">
        <is>
          <t>Documentação Aprovada</t>
        </is>
      </c>
      <c r="Q765" t="inlineStr">
        <is>
          <t>Aprovado Diretoria</t>
        </is>
      </c>
      <c r="R765" t="inlineStr">
        <is>
          <t>Aprovado Caixa</t>
        </is>
      </c>
      <c r="S765" t="inlineStr">
        <is>
          <t>Pago</t>
        </is>
      </c>
    </row>
    <row r="766">
      <c r="A766" t="n">
        <v>58920</v>
      </c>
      <c r="C766" t="n">
        <v>122</v>
      </c>
      <c r="D766" t="inlineStr">
        <is>
          <t>Arcos</t>
        </is>
      </c>
      <c r="E766" t="inlineStr">
        <is>
          <t>BB DISTRIBUIDORA DE CARNES LTDA</t>
        </is>
      </c>
      <c r="F766" t="n">
        <v>2088.6</v>
      </c>
      <c r="G766" s="29" t="n">
        <v>45469</v>
      </c>
      <c r="H766" s="29" t="n">
        <v>45467</v>
      </c>
      <c r="I766" s="29" t="n">
        <v>45467</v>
      </c>
      <c r="J766" s="29" t="n">
        <v>45455</v>
      </c>
      <c r="K766" s="29" t="n">
        <v>45457</v>
      </c>
      <c r="L766" t="inlineStr">
        <is>
          <t>Boleto Bancário</t>
        </is>
      </c>
      <c r="O766" t="inlineStr">
        <is>
          <t>2024-26</t>
        </is>
      </c>
      <c r="P766" t="inlineStr">
        <is>
          <t>Documentação Aprovada</t>
        </is>
      </c>
      <c r="Q766" t="inlineStr">
        <is>
          <t>Aprovado Diretoria</t>
        </is>
      </c>
      <c r="R766" t="inlineStr">
        <is>
          <t>Aprovado Caixa</t>
        </is>
      </c>
      <c r="S766" t="inlineStr">
        <is>
          <t>Pago</t>
        </is>
      </c>
    </row>
    <row r="767">
      <c r="A767" t="n">
        <v>58923</v>
      </c>
      <c r="C767" t="n">
        <v>122</v>
      </c>
      <c r="D767" t="inlineStr">
        <is>
          <t>Arcos</t>
        </is>
      </c>
      <c r="E767" t="inlineStr">
        <is>
          <t>MURILLO S- DUARTE COMERCIAL LTDA</t>
        </is>
      </c>
      <c r="F767" t="n">
        <v>936.5599999999999</v>
      </c>
      <c r="G767" s="29" t="n">
        <v>45469</v>
      </c>
      <c r="H767" s="29" t="n">
        <v>45467</v>
      </c>
      <c r="I767" s="29" t="n">
        <v>45467</v>
      </c>
      <c r="J767" s="29" t="n">
        <v>45454</v>
      </c>
      <c r="K767" s="29" t="n">
        <v>45457</v>
      </c>
      <c r="L767" t="inlineStr">
        <is>
          <t>Boleto Bancário</t>
        </is>
      </c>
      <c r="O767" t="inlineStr">
        <is>
          <t>2024-26</t>
        </is>
      </c>
      <c r="P767" t="inlineStr">
        <is>
          <t>Documentação Aprovada</t>
        </is>
      </c>
      <c r="Q767" t="inlineStr">
        <is>
          <t>Aprovado Diretoria</t>
        </is>
      </c>
      <c r="R767" t="inlineStr">
        <is>
          <t>Aprovado Caixa</t>
        </is>
      </c>
      <c r="S767" t="inlineStr">
        <is>
          <t>Pago</t>
        </is>
      </c>
    </row>
    <row r="768">
      <c r="A768" t="n">
        <v>58927</v>
      </c>
      <c r="C768" t="n">
        <v>122</v>
      </c>
      <c r="D768" t="inlineStr">
        <is>
          <t>Arcos</t>
        </is>
      </c>
      <c r="E768" t="inlineStr">
        <is>
          <t>GOMES D ELIA EQUIP. HIGIENE LTDA - WESCO</t>
        </is>
      </c>
      <c r="F768" t="n">
        <v>374.5</v>
      </c>
      <c r="G768" s="29" t="n">
        <v>45469</v>
      </c>
      <c r="H768" s="29" t="n">
        <v>45467</v>
      </c>
      <c r="I768" s="29" t="n">
        <v>45467</v>
      </c>
      <c r="J768" s="29" t="n">
        <v>45454</v>
      </c>
      <c r="K768" s="29" t="n">
        <v>45457</v>
      </c>
      <c r="L768" t="inlineStr">
        <is>
          <t>Boleto Bancário</t>
        </is>
      </c>
      <c r="O768" t="inlineStr">
        <is>
          <t>2024-26</t>
        </is>
      </c>
      <c r="P768" t="inlineStr">
        <is>
          <t>Documentação Aprovada</t>
        </is>
      </c>
      <c r="Q768" t="inlineStr">
        <is>
          <t>Aprovado Diretoria</t>
        </is>
      </c>
      <c r="R768" t="inlineStr">
        <is>
          <t>Aprovado Caixa</t>
        </is>
      </c>
      <c r="S768" t="inlineStr">
        <is>
          <t>Pago</t>
        </is>
      </c>
    </row>
    <row r="769">
      <c r="A769" t="n">
        <v>58928</v>
      </c>
      <c r="C769" t="n">
        <v>122</v>
      </c>
      <c r="D769" t="inlineStr">
        <is>
          <t>Arcos</t>
        </is>
      </c>
      <c r="E769" t="inlineStr">
        <is>
          <t xml:space="preserve">BELLNAY PAES ARTESANAIS LTDA </t>
        </is>
      </c>
      <c r="F769" t="n">
        <v>477.5</v>
      </c>
      <c r="G769" s="29" t="n">
        <v>45469</v>
      </c>
      <c r="H769" s="29" t="n">
        <v>45467</v>
      </c>
      <c r="I769" s="29" t="n">
        <v>45467</v>
      </c>
      <c r="J769" s="29" t="n">
        <v>45455</v>
      </c>
      <c r="K769" s="29" t="n">
        <v>45457</v>
      </c>
      <c r="L769" t="inlineStr">
        <is>
          <t>Boleto Bancário</t>
        </is>
      </c>
      <c r="O769" t="inlineStr">
        <is>
          <t>2024-26</t>
        </is>
      </c>
      <c r="P769" t="inlineStr">
        <is>
          <t>Documentação Aprovada</t>
        </is>
      </c>
      <c r="Q769" t="inlineStr">
        <is>
          <t>Aprovado Diretoria</t>
        </is>
      </c>
      <c r="R769" t="inlineStr">
        <is>
          <t>Aprovado Caixa</t>
        </is>
      </c>
      <c r="S769" t="inlineStr">
        <is>
          <t>Pago</t>
        </is>
      </c>
    </row>
    <row r="770">
      <c r="A770" t="n">
        <v>59098</v>
      </c>
      <c r="C770" t="n">
        <v>122</v>
      </c>
      <c r="D770" t="inlineStr">
        <is>
          <t>Arcos</t>
        </is>
      </c>
      <c r="E770" t="inlineStr">
        <is>
          <t xml:space="preserve">EDUARDO TAKESHI MURANAKA </t>
        </is>
      </c>
      <c r="F770" t="n">
        <v>1052</v>
      </c>
      <c r="G770" s="29" t="n">
        <v>45467</v>
      </c>
      <c r="H770" s="29" t="n">
        <v>45467</v>
      </c>
      <c r="I770" s="29" t="n">
        <v>45467</v>
      </c>
      <c r="J770" s="29" t="n">
        <v>45457</v>
      </c>
      <c r="K770" s="29" t="n">
        <v>45460</v>
      </c>
      <c r="L770" t="inlineStr">
        <is>
          <t>Transferência Bancária ou Pix</t>
        </is>
      </c>
      <c r="O770" t="inlineStr">
        <is>
          <t>2024-26</t>
        </is>
      </c>
      <c r="P770" t="inlineStr">
        <is>
          <t>Documentação Aprovada</t>
        </is>
      </c>
      <c r="Q770" t="inlineStr">
        <is>
          <t>Aprovado Diretoria</t>
        </is>
      </c>
      <c r="R770" t="inlineStr">
        <is>
          <t>Aprovado Caixa</t>
        </is>
      </c>
      <c r="S770" t="inlineStr">
        <is>
          <t>Pago</t>
        </is>
      </c>
    </row>
    <row r="771">
      <c r="A771" t="n">
        <v>59109</v>
      </c>
      <c r="C771" t="n">
        <v>122</v>
      </c>
      <c r="D771" t="inlineStr">
        <is>
          <t>Arcos</t>
        </is>
      </c>
      <c r="E771" t="inlineStr">
        <is>
          <t xml:space="preserve">MRC INDUSTRIA E COMERCIO DE BEBIDAS </t>
        </is>
      </c>
      <c r="F771" t="n">
        <v>790</v>
      </c>
      <c r="G771" s="29" t="n">
        <v>45467</v>
      </c>
      <c r="H771" s="29" t="n">
        <v>45467</v>
      </c>
      <c r="I771" s="29" t="n">
        <v>45467</v>
      </c>
      <c r="J771" s="29" t="n">
        <v>45454</v>
      </c>
      <c r="K771" s="29" t="n">
        <v>45460</v>
      </c>
      <c r="L771" t="inlineStr">
        <is>
          <t>Boleto Bancário</t>
        </is>
      </c>
      <c r="O771" t="inlineStr">
        <is>
          <t>2024-26</t>
        </is>
      </c>
      <c r="P771" t="inlineStr">
        <is>
          <t>Documentação Aprovada</t>
        </is>
      </c>
      <c r="Q771" t="inlineStr">
        <is>
          <t>Aprovado Diretoria</t>
        </is>
      </c>
      <c r="R771" t="inlineStr">
        <is>
          <t>Aprovado Caixa</t>
        </is>
      </c>
      <c r="S771" t="inlineStr">
        <is>
          <t>Pago</t>
        </is>
      </c>
    </row>
    <row r="772">
      <c r="A772" t="n">
        <v>59110</v>
      </c>
      <c r="C772" t="n">
        <v>122</v>
      </c>
      <c r="D772" t="inlineStr">
        <is>
          <t>Arcos</t>
        </is>
      </c>
      <c r="E772" t="inlineStr">
        <is>
          <t>MULTIFOODS COM DE ALIM E BEBIDAS LTDA</t>
        </is>
      </c>
      <c r="F772" t="n">
        <v>874.8</v>
      </c>
      <c r="G772" s="29" t="n">
        <v>45466</v>
      </c>
      <c r="H772" s="29" t="n">
        <v>45467</v>
      </c>
      <c r="I772" s="29" t="n">
        <v>45467</v>
      </c>
      <c r="J772" s="29" t="n">
        <v>45459</v>
      </c>
      <c r="K772" s="29" t="n">
        <v>45460</v>
      </c>
      <c r="L772" t="inlineStr">
        <is>
          <t>Boleto Bancário</t>
        </is>
      </c>
      <c r="O772" t="inlineStr">
        <is>
          <t>2024-25</t>
        </is>
      </c>
      <c r="P772" t="inlineStr">
        <is>
          <t>Documentação Aprovada</t>
        </is>
      </c>
      <c r="Q772" t="inlineStr">
        <is>
          <t>Aprovado Diretoria</t>
        </is>
      </c>
      <c r="R772" t="inlineStr">
        <is>
          <t>Aprovado Caixa</t>
        </is>
      </c>
      <c r="S772" t="inlineStr">
        <is>
          <t>Pago</t>
        </is>
      </c>
    </row>
    <row r="773">
      <c r="A773" t="n">
        <v>59111</v>
      </c>
      <c r="C773" t="n">
        <v>122</v>
      </c>
      <c r="D773" t="inlineStr">
        <is>
          <t>Arcos</t>
        </is>
      </c>
      <c r="E773" t="inlineStr">
        <is>
          <t>PORCO FELIZ COM DE CARNES LTDA</t>
        </is>
      </c>
      <c r="F773" t="n">
        <v>470.21</v>
      </c>
      <c r="G773" s="29" t="n">
        <v>45468</v>
      </c>
      <c r="H773" s="29" t="n">
        <v>45467</v>
      </c>
      <c r="I773" s="29" t="n">
        <v>45467</v>
      </c>
      <c r="J773" s="29" t="n">
        <v>45456</v>
      </c>
      <c r="K773" s="29" t="n">
        <v>45460</v>
      </c>
      <c r="L773" t="inlineStr">
        <is>
          <t>Boleto Bancário</t>
        </is>
      </c>
      <c r="O773" t="inlineStr">
        <is>
          <t>2024-26</t>
        </is>
      </c>
      <c r="P773" t="inlineStr">
        <is>
          <t>Documentação Aprovada</t>
        </is>
      </c>
      <c r="Q773" t="inlineStr">
        <is>
          <t>Aprovado Diretoria</t>
        </is>
      </c>
      <c r="R773" t="inlineStr">
        <is>
          <t>Aprovado Caixa</t>
        </is>
      </c>
      <c r="S773" t="inlineStr">
        <is>
          <t>Pago</t>
        </is>
      </c>
    </row>
    <row r="774">
      <c r="A774" t="n">
        <v>59115</v>
      </c>
      <c r="C774" t="n">
        <v>122</v>
      </c>
      <c r="D774" t="inlineStr">
        <is>
          <t>Arcos</t>
        </is>
      </c>
      <c r="E774" t="inlineStr">
        <is>
          <t>ICE4</t>
        </is>
      </c>
      <c r="F774" t="n">
        <v>494</v>
      </c>
      <c r="G774" s="29" t="n">
        <v>45467</v>
      </c>
      <c r="H774" s="29" t="n">
        <v>45467</v>
      </c>
      <c r="I774" s="29" t="n">
        <v>45467</v>
      </c>
      <c r="J774" s="29" t="n">
        <v>45456</v>
      </c>
      <c r="K774" s="29" t="n">
        <v>45460</v>
      </c>
      <c r="L774" t="inlineStr">
        <is>
          <t>Boleto Bancário</t>
        </is>
      </c>
      <c r="O774" t="inlineStr">
        <is>
          <t>2024-26</t>
        </is>
      </c>
      <c r="P774" t="inlineStr">
        <is>
          <t>Documentação Aprovada</t>
        </is>
      </c>
      <c r="Q774" t="inlineStr">
        <is>
          <t>Aprovado Diretoria</t>
        </is>
      </c>
      <c r="R774" t="inlineStr">
        <is>
          <t>Aprovado Caixa</t>
        </is>
      </c>
      <c r="S774" t="inlineStr">
        <is>
          <t>Pago</t>
        </is>
      </c>
    </row>
    <row r="775">
      <c r="A775" t="n">
        <v>59186</v>
      </c>
      <c r="C775" t="n">
        <v>122</v>
      </c>
      <c r="D775" t="inlineStr">
        <is>
          <t>Arcos</t>
        </is>
      </c>
      <c r="E775" t="inlineStr">
        <is>
          <t>CEM ENGENHARIA DA MANUTENCAO LTDA</t>
        </is>
      </c>
      <c r="F775" t="n">
        <v>12000</v>
      </c>
      <c r="G775" s="29" t="n">
        <v>45467</v>
      </c>
      <c r="H775" s="29" t="n">
        <v>45467</v>
      </c>
      <c r="I775" s="29" t="n">
        <v>45467</v>
      </c>
      <c r="J775" s="29" t="n">
        <v>45455</v>
      </c>
      <c r="K775" s="29" t="n">
        <v>45460</v>
      </c>
      <c r="L775" t="inlineStr">
        <is>
          <t>Boleto Bancário</t>
        </is>
      </c>
      <c r="M775" t="inlineStr">
        <is>
          <t>INVESTIMENTOS</t>
        </is>
      </c>
      <c r="N775" t="inlineStr">
        <is>
          <t>INVESTIMENTO EM OBRA/ AMPLIACA</t>
        </is>
      </c>
      <c r="O775" t="inlineStr">
        <is>
          <t>2024-26</t>
        </is>
      </c>
      <c r="P775" t="inlineStr">
        <is>
          <t>Documentação Aprovada</t>
        </is>
      </c>
      <c r="Q775" t="inlineStr">
        <is>
          <t>Aprovado Diretoria</t>
        </is>
      </c>
      <c r="R775" t="inlineStr">
        <is>
          <t>Aprovado Caixa</t>
        </is>
      </c>
      <c r="S775" t="inlineStr">
        <is>
          <t>Pago</t>
        </is>
      </c>
    </row>
    <row r="776">
      <c r="A776" t="n">
        <v>59247</v>
      </c>
      <c r="C776" t="n">
        <v>122</v>
      </c>
      <c r="D776" t="inlineStr">
        <is>
          <t>Arcos</t>
        </is>
      </c>
      <c r="E776" t="inlineStr">
        <is>
          <t xml:space="preserve">ABRASEL SAO PAULO </t>
        </is>
      </c>
      <c r="F776" t="n">
        <v>185</v>
      </c>
      <c r="G776" s="29" t="n">
        <v>45467</v>
      </c>
      <c r="H776" s="29" t="n">
        <v>45467</v>
      </c>
      <c r="I776" s="29" t="n">
        <v>45467</v>
      </c>
      <c r="J776" s="29" t="n">
        <v>45460</v>
      </c>
      <c r="K776" s="29" t="n">
        <v>45461</v>
      </c>
      <c r="L776" t="inlineStr">
        <is>
          <t>Boleto Bancário</t>
        </is>
      </c>
      <c r="M776" t="inlineStr">
        <is>
          <t>SERVICOS DE TERCEIROS</t>
        </is>
      </c>
      <c r="N776" t="inlineStr">
        <is>
          <t>ASSESSORIA GERAL</t>
        </is>
      </c>
      <c r="O776" t="inlineStr">
        <is>
          <t>2024-26</t>
        </is>
      </c>
      <c r="P776" t="inlineStr">
        <is>
          <t>Documentação Aprovada</t>
        </is>
      </c>
      <c r="Q776" t="inlineStr">
        <is>
          <t>Aprovado Diretoria</t>
        </is>
      </c>
      <c r="R776" t="inlineStr">
        <is>
          <t>Aprovado Caixa</t>
        </is>
      </c>
      <c r="S776" t="inlineStr">
        <is>
          <t>Pago</t>
        </is>
      </c>
    </row>
    <row r="777">
      <c r="A777" t="n">
        <v>59298</v>
      </c>
      <c r="C777" t="n">
        <v>122</v>
      </c>
      <c r="D777" t="inlineStr">
        <is>
          <t>Arcos</t>
        </is>
      </c>
      <c r="E777" t="inlineStr">
        <is>
          <t>CALEBE EQUIPAMENTOS INDUSTRIAIS EIRELI</t>
        </is>
      </c>
      <c r="F777" t="n">
        <v>354</v>
      </c>
      <c r="G777" s="29" t="n">
        <v>45467</v>
      </c>
      <c r="H777" s="29" t="n">
        <v>45467</v>
      </c>
      <c r="I777" s="29" t="n">
        <v>45467</v>
      </c>
      <c r="J777" s="29" t="n">
        <v>45421</v>
      </c>
      <c r="K777" s="29" t="n">
        <v>45461</v>
      </c>
      <c r="L777" t="inlineStr">
        <is>
          <t>Boleto Bancário</t>
        </is>
      </c>
      <c r="M777" t="inlineStr">
        <is>
          <t>UTILIDADES</t>
        </is>
      </c>
      <c r="N777" t="inlineStr">
        <is>
          <t>UTENSILIOS</t>
        </is>
      </c>
      <c r="O777" t="inlineStr">
        <is>
          <t>2024-26</t>
        </is>
      </c>
      <c r="P777" t="inlineStr">
        <is>
          <t>Documentação Aprovada</t>
        </is>
      </c>
      <c r="Q777" t="inlineStr">
        <is>
          <t>Aprovado Diretoria</t>
        </is>
      </c>
      <c r="R777" t="inlineStr">
        <is>
          <t>Aprovado Caixa</t>
        </is>
      </c>
      <c r="S777" t="inlineStr">
        <is>
          <t>Pago</t>
        </is>
      </c>
    </row>
    <row r="778">
      <c r="A778" t="n">
        <v>59466</v>
      </c>
      <c r="C778" t="n">
        <v>122</v>
      </c>
      <c r="D778" t="inlineStr">
        <is>
          <t>Arcos</t>
        </is>
      </c>
      <c r="E778" t="inlineStr">
        <is>
          <t xml:space="preserve">FERNANDES PEREDO COMERCIO E SERVICOS LTDA </t>
        </is>
      </c>
      <c r="F778" t="n">
        <v>1050</v>
      </c>
      <c r="G778" s="29" t="n">
        <v>45467</v>
      </c>
      <c r="H778" s="29" t="n">
        <v>45467</v>
      </c>
      <c r="I778" s="29" t="n">
        <v>45467</v>
      </c>
      <c r="J778" s="29" t="n">
        <v>45444</v>
      </c>
      <c r="K778" s="29" t="n">
        <v>45462</v>
      </c>
      <c r="L778" t="inlineStr">
        <is>
          <t>Boleto Bancário</t>
        </is>
      </c>
      <c r="M778" t="inlineStr">
        <is>
          <t>INSUMOS</t>
        </is>
      </c>
      <c r="N778" t="inlineStr">
        <is>
          <t>ALIMENTOS</t>
        </is>
      </c>
      <c r="O778" t="inlineStr">
        <is>
          <t>2024-26</t>
        </is>
      </c>
      <c r="P778" t="inlineStr">
        <is>
          <t>Documentação Aprovada</t>
        </is>
      </c>
      <c r="Q778" t="inlineStr">
        <is>
          <t>Aprovado Diretoria</t>
        </is>
      </c>
      <c r="R778" t="inlineStr">
        <is>
          <t>Aprovado Caixa</t>
        </is>
      </c>
      <c r="S778" t="inlineStr">
        <is>
          <t>Pago</t>
        </is>
      </c>
    </row>
    <row r="779">
      <c r="A779" t="n">
        <v>59469</v>
      </c>
      <c r="C779" t="n">
        <v>122</v>
      </c>
      <c r="D779" t="inlineStr">
        <is>
          <t>Arcos</t>
        </is>
      </c>
      <c r="E779" t="inlineStr">
        <is>
          <t xml:space="preserve">FERNANDES PEREDO COMERCIO E SERVICOS LTDA </t>
        </is>
      </c>
      <c r="F779" t="n">
        <v>2520</v>
      </c>
      <c r="G779" s="29" t="n">
        <v>45467</v>
      </c>
      <c r="H779" s="29" t="n">
        <v>45467</v>
      </c>
      <c r="I779" s="29" t="n">
        <v>45467</v>
      </c>
      <c r="J779" s="29" t="n">
        <v>45444</v>
      </c>
      <c r="K779" s="29" t="n">
        <v>45462</v>
      </c>
      <c r="L779" t="inlineStr">
        <is>
          <t>Boleto Bancário</t>
        </is>
      </c>
      <c r="M779" t="inlineStr">
        <is>
          <t>INSUMOS</t>
        </is>
      </c>
      <c r="N779" t="inlineStr">
        <is>
          <t>ALIMENTOS</t>
        </is>
      </c>
      <c r="O779" t="inlineStr">
        <is>
          <t>2024-26</t>
        </is>
      </c>
      <c r="P779" t="inlineStr">
        <is>
          <t>Documentação Aprovada</t>
        </is>
      </c>
      <c r="Q779" t="inlineStr">
        <is>
          <t>Aprovado Diretoria</t>
        </is>
      </c>
      <c r="R779" t="inlineStr">
        <is>
          <t>Aprovado Caixa</t>
        </is>
      </c>
      <c r="S779" t="inlineStr">
        <is>
          <t>Pago</t>
        </is>
      </c>
    </row>
    <row r="780">
      <c r="A780" t="n">
        <v>59534</v>
      </c>
      <c r="C780" t="n">
        <v>122</v>
      </c>
      <c r="D780" t="inlineStr">
        <is>
          <t>Arcos</t>
        </is>
      </c>
      <c r="E780" t="inlineStr">
        <is>
          <t>LIDER ASSESSORIA EM CARTORIO DE PROTESTOS EIRELI ME</t>
        </is>
      </c>
      <c r="F780" t="n">
        <v>608</v>
      </c>
      <c r="G780" s="29" t="n">
        <v>45467</v>
      </c>
      <c r="H780" s="29" t="n">
        <v>45467</v>
      </c>
      <c r="I780" s="29" t="n">
        <v>45467</v>
      </c>
      <c r="J780" s="29" t="n">
        <v>45462</v>
      </c>
      <c r="K780" s="29" t="n">
        <v>45462</v>
      </c>
      <c r="L780" t="inlineStr">
        <is>
          <t>Transferência Bancária ou Pix</t>
        </is>
      </c>
      <c r="M780" t="inlineStr">
        <is>
          <t>UTILIDADES</t>
        </is>
      </c>
      <c r="N780" t="inlineStr">
        <is>
          <t xml:space="preserve"> CUSTAS CARTÓRIO</t>
        </is>
      </c>
      <c r="O780" t="inlineStr">
        <is>
          <t>2024-26</t>
        </is>
      </c>
      <c r="P780" t="inlineStr">
        <is>
          <t>Documentação Aprovada</t>
        </is>
      </c>
      <c r="Q780" t="inlineStr">
        <is>
          <t>Aprovado Diretoria</t>
        </is>
      </c>
      <c r="R780" t="inlineStr">
        <is>
          <t>Aprovado Caixa</t>
        </is>
      </c>
      <c r="S780" t="inlineStr">
        <is>
          <t>Pago</t>
        </is>
      </c>
    </row>
    <row r="781">
      <c r="A781" t="n">
        <v>61116</v>
      </c>
      <c r="C781" t="n">
        <v>122</v>
      </c>
      <c r="D781" t="inlineStr">
        <is>
          <t>Arcos</t>
        </is>
      </c>
      <c r="E781" t="inlineStr">
        <is>
          <t xml:space="preserve">DISTRIBUIDORA DE CARNES CANTAREIRA </t>
        </is>
      </c>
      <c r="F781" t="n">
        <v>0</v>
      </c>
      <c r="G781" s="29" t="n">
        <v>45464</v>
      </c>
      <c r="H781" s="29" t="n"/>
      <c r="I781" s="29" t="n">
        <v>45464</v>
      </c>
      <c r="J781" s="29" t="n">
        <v>45464</v>
      </c>
      <c r="K781" s="29" t="n">
        <v>45469</v>
      </c>
      <c r="L781" t="inlineStr">
        <is>
          <t xml:space="preserve">Nota Bonificada </t>
        </is>
      </c>
      <c r="M781" t="inlineStr">
        <is>
          <t>INSUMOS</t>
        </is>
      </c>
      <c r="N781" t="inlineStr">
        <is>
          <t>ALIMENTOS</t>
        </is>
      </c>
      <c r="O781" t="inlineStr">
        <is>
          <t>2024-25</t>
        </is>
      </c>
      <c r="P781" t="inlineStr">
        <is>
          <t>Documentação Aprovada</t>
        </is>
      </c>
      <c r="Q781" t="inlineStr">
        <is>
          <t>Aprovado Diretoria</t>
        </is>
      </c>
      <c r="R781" t="inlineStr">
        <is>
          <t>Aprovado Caixa</t>
        </is>
      </c>
      <c r="S781" t="inlineStr">
        <is>
          <t>Pago</t>
        </is>
      </c>
    </row>
    <row r="782">
      <c r="A782" t="n">
        <v>58152</v>
      </c>
      <c r="C782" t="n">
        <v>122</v>
      </c>
      <c r="D782" t="inlineStr">
        <is>
          <t>Arcos</t>
        </is>
      </c>
      <c r="E782" t="inlineStr">
        <is>
          <t>VALE TRANSPORTE</t>
        </is>
      </c>
      <c r="F782" t="n">
        <v>189.04</v>
      </c>
      <c r="G782" s="29" t="n">
        <v>45464</v>
      </c>
      <c r="H782" s="29" t="n">
        <v>45462</v>
      </c>
      <c r="I782" s="29" t="n">
        <v>45463</v>
      </c>
      <c r="J782" s="29" t="n">
        <v>45444</v>
      </c>
      <c r="K782" s="29" t="n">
        <v>45455</v>
      </c>
      <c r="L782" t="inlineStr">
        <is>
          <t>Boleto Bancário</t>
        </is>
      </c>
      <c r="M782" t="inlineStr">
        <is>
          <t>MAO DE OBRA FIXA/ TEMPORARIOS</t>
        </is>
      </c>
      <c r="N782" t="inlineStr">
        <is>
          <t>VALE TRANSPORTE</t>
        </is>
      </c>
      <c r="O782" t="inlineStr">
        <is>
          <t>2024-25</t>
        </is>
      </c>
      <c r="P782" t="inlineStr">
        <is>
          <t>Documentação Aprovada</t>
        </is>
      </c>
      <c r="Q782" t="inlineStr">
        <is>
          <t>Aprovado Diretoria</t>
        </is>
      </c>
      <c r="R782" t="inlineStr">
        <is>
          <t>Aprovado Caixa</t>
        </is>
      </c>
      <c r="S782" t="inlineStr">
        <is>
          <t>Pago</t>
        </is>
      </c>
    </row>
    <row r="783">
      <c r="A783" t="n">
        <v>50124</v>
      </c>
      <c r="C783" t="n">
        <v>122</v>
      </c>
      <c r="D783" t="inlineStr">
        <is>
          <t>Arcos</t>
        </is>
      </c>
      <c r="E783" t="inlineStr">
        <is>
          <t>AMIL ASSISTENCIA MEDICA INTERNACIONAL SA</t>
        </is>
      </c>
      <c r="F783" t="n">
        <v>8238.280000000001</v>
      </c>
      <c r="G783" s="29" t="n">
        <v>45464</v>
      </c>
      <c r="H783" s="29" t="n">
        <v>45462</v>
      </c>
      <c r="I783" s="29" t="n">
        <v>45462</v>
      </c>
      <c r="J783" s="29" t="n">
        <v>45444</v>
      </c>
      <c r="K783" s="29" t="n">
        <v>45399</v>
      </c>
      <c r="L783" t="inlineStr">
        <is>
          <t>Boleto Bancário</t>
        </is>
      </c>
      <c r="M783" t="inlineStr">
        <is>
          <t>MAO DE OBRA FIXA/ TEMPORARIOS</t>
        </is>
      </c>
      <c r="N783" t="inlineStr">
        <is>
          <t>ASSISTÊNCIA MÉDICA</t>
        </is>
      </c>
      <c r="O783" t="inlineStr">
        <is>
          <t>2024-25</t>
        </is>
      </c>
      <c r="P783" t="inlineStr">
        <is>
          <t>Documentação Aprovada</t>
        </is>
      </c>
      <c r="Q783" t="inlineStr">
        <is>
          <t>Aprovado Diretoria</t>
        </is>
      </c>
      <c r="R783" t="inlineStr">
        <is>
          <t>Aprovado Caixa</t>
        </is>
      </c>
      <c r="S783" t="inlineStr">
        <is>
          <t>Pago</t>
        </is>
      </c>
    </row>
    <row r="784">
      <c r="A784" t="n">
        <v>50871</v>
      </c>
      <c r="C784" t="n">
        <v>122</v>
      </c>
      <c r="D784" t="inlineStr">
        <is>
          <t>Arcos</t>
        </is>
      </c>
      <c r="E784" t="inlineStr">
        <is>
          <t>SOUSA QUIMICA PRODUTOS E MANUTENCAO DE L LOCAÇÃO</t>
        </is>
      </c>
      <c r="F784" t="n">
        <v>660</v>
      </c>
      <c r="G784" s="29" t="n">
        <v>45463</v>
      </c>
      <c r="H784" s="29" t="n">
        <v>45462</v>
      </c>
      <c r="I784" s="29" t="n">
        <v>45462</v>
      </c>
      <c r="J784" s="29" t="n">
        <v>45444</v>
      </c>
      <c r="K784" s="29" t="n">
        <v>45405</v>
      </c>
      <c r="L784" t="inlineStr">
        <is>
          <t>Boleto Bancário</t>
        </is>
      </c>
      <c r="M784" t="inlineStr">
        <is>
          <t>LOCACOES</t>
        </is>
      </c>
      <c r="N784" t="inlineStr">
        <is>
          <t>LOCACAO DE EQUIPAMENTOS</t>
        </is>
      </c>
      <c r="O784" t="inlineStr">
        <is>
          <t>2024-25</t>
        </is>
      </c>
      <c r="P784" t="inlineStr">
        <is>
          <t>Documentação Aprovada</t>
        </is>
      </c>
      <c r="Q784" t="inlineStr">
        <is>
          <t>Aprovado Diretoria</t>
        </is>
      </c>
      <c r="R784" t="inlineStr">
        <is>
          <t>Aprovado Caixa</t>
        </is>
      </c>
      <c r="S784" t="inlineStr">
        <is>
          <t>Pago</t>
        </is>
      </c>
    </row>
    <row r="785">
      <c r="A785" t="n">
        <v>50978</v>
      </c>
      <c r="C785" t="n">
        <v>122</v>
      </c>
      <c r="D785" t="inlineStr">
        <is>
          <t>Arcos</t>
        </is>
      </c>
      <c r="E785" t="inlineStr">
        <is>
          <t>FABRICA DE BARES SERVICOS LTDA FB</t>
        </is>
      </c>
      <c r="F785" t="n">
        <v>1550</v>
      </c>
      <c r="G785" s="29" t="n">
        <v>45463</v>
      </c>
      <c r="H785" s="29" t="n">
        <v>45462</v>
      </c>
      <c r="I785" s="29" t="n">
        <v>45462</v>
      </c>
      <c r="J785" s="29" t="n">
        <v>45413</v>
      </c>
      <c r="K785" s="29" t="n">
        <v>45405</v>
      </c>
      <c r="L785" t="inlineStr">
        <is>
          <t>Transferência Bancária ou Pix</t>
        </is>
      </c>
      <c r="M785" t="inlineStr">
        <is>
          <t>SERVICOS DE TERCEIROS</t>
        </is>
      </c>
      <c r="N785" t="inlineStr">
        <is>
          <t>ASSESSORIA RH</t>
        </is>
      </c>
      <c r="O785" t="inlineStr">
        <is>
          <t>2024-25</t>
        </is>
      </c>
      <c r="P785" t="inlineStr">
        <is>
          <t>Documentação Aprovada</t>
        </is>
      </c>
      <c r="Q785" t="inlineStr">
        <is>
          <t>Aprovado Diretoria</t>
        </is>
      </c>
      <c r="R785" t="inlineStr">
        <is>
          <t>Aprovado Caixa</t>
        </is>
      </c>
      <c r="S785" t="inlineStr">
        <is>
          <t>Pago</t>
        </is>
      </c>
    </row>
    <row r="786">
      <c r="A786" t="n">
        <v>56994</v>
      </c>
      <c r="C786" t="n">
        <v>122</v>
      </c>
      <c r="D786" t="inlineStr">
        <is>
          <t>Arcos</t>
        </is>
      </c>
      <c r="E786" t="inlineStr">
        <is>
          <t>PRESHH ALUGUEL DE MAQUINAS LTDA</t>
        </is>
      </c>
      <c r="F786" t="n">
        <v>778</v>
      </c>
      <c r="G786" s="29" t="n">
        <v>45457</v>
      </c>
      <c r="H786" s="29" t="n">
        <v>45455</v>
      </c>
      <c r="I786" s="29" t="n">
        <v>45462</v>
      </c>
      <c r="J786" s="29" t="n">
        <v>45437</v>
      </c>
      <c r="K786" s="29" t="n">
        <v>45447</v>
      </c>
      <c r="L786" t="inlineStr">
        <is>
          <t>Boleto Bancário</t>
        </is>
      </c>
      <c r="M786" t="inlineStr">
        <is>
          <t>LOCACOES</t>
        </is>
      </c>
      <c r="N786" t="inlineStr">
        <is>
          <t>LOCACAO DE EQUIPAMENTOS</t>
        </is>
      </c>
      <c r="O786" t="inlineStr">
        <is>
          <t>2024-24</t>
        </is>
      </c>
      <c r="P786" t="inlineStr">
        <is>
          <t>Documentação Aprovada</t>
        </is>
      </c>
      <c r="Q786" t="inlineStr">
        <is>
          <t>Aprovado Diretoria</t>
        </is>
      </c>
      <c r="R786" t="inlineStr">
        <is>
          <t>Aprovado Caixa</t>
        </is>
      </c>
      <c r="S786" t="inlineStr">
        <is>
          <t>Pago</t>
        </is>
      </c>
    </row>
    <row r="787">
      <c r="A787" t="n">
        <v>57019</v>
      </c>
      <c r="C787" t="n">
        <v>122</v>
      </c>
      <c r="D787" t="inlineStr">
        <is>
          <t>Arcos</t>
        </is>
      </c>
      <c r="E787" t="inlineStr">
        <is>
          <t>FGTS</t>
        </is>
      </c>
      <c r="F787" t="n">
        <v>10076.67</v>
      </c>
      <c r="G787" s="29" t="n">
        <v>45463</v>
      </c>
      <c r="H787" s="29" t="n">
        <v>45462</v>
      </c>
      <c r="I787" s="29" t="n">
        <v>45462</v>
      </c>
      <c r="J787" s="29" t="n">
        <v>45413</v>
      </c>
      <c r="K787" s="29" t="n">
        <v>45448</v>
      </c>
      <c r="L787" t="inlineStr">
        <is>
          <t>Transferência Bancária ou Pix</t>
        </is>
      </c>
      <c r="M787" t="inlineStr">
        <is>
          <t>MAO DE OBRA FIXA/ TEMPORARIOS</t>
        </is>
      </c>
      <c r="N787" t="inlineStr">
        <is>
          <t>FGTS</t>
        </is>
      </c>
      <c r="O787" t="inlineStr">
        <is>
          <t>2024-25</t>
        </is>
      </c>
      <c r="P787" t="inlineStr">
        <is>
          <t>Documentação Aprovada</t>
        </is>
      </c>
      <c r="Q787" t="inlineStr">
        <is>
          <t>Aprovado Diretoria</t>
        </is>
      </c>
      <c r="R787" t="inlineStr">
        <is>
          <t>Aprovado Caixa</t>
        </is>
      </c>
      <c r="S787" t="inlineStr">
        <is>
          <t>Pago</t>
        </is>
      </c>
    </row>
    <row r="788">
      <c r="A788" t="n">
        <v>57020</v>
      </c>
      <c r="C788" t="n">
        <v>122</v>
      </c>
      <c r="D788" t="inlineStr">
        <is>
          <t>Arcos</t>
        </is>
      </c>
      <c r="E788" t="inlineStr">
        <is>
          <t>INSS</t>
        </is>
      </c>
      <c r="F788" t="n">
        <v>34692.87</v>
      </c>
      <c r="G788" s="29" t="n">
        <v>45463</v>
      </c>
      <c r="H788" s="29" t="n">
        <v>45462</v>
      </c>
      <c r="I788" s="29" t="n">
        <v>45462</v>
      </c>
      <c r="J788" s="29" t="n">
        <v>45413</v>
      </c>
      <c r="K788" s="29" t="n">
        <v>45448</v>
      </c>
      <c r="L788" t="inlineStr">
        <is>
          <t>Boleto Bancário</t>
        </is>
      </c>
      <c r="M788" t="inlineStr">
        <is>
          <t>MAO DE OBRA FIXA/ TEMPORARIOS</t>
        </is>
      </c>
      <c r="N788" t="inlineStr">
        <is>
          <t>INSS</t>
        </is>
      </c>
      <c r="O788" t="inlineStr">
        <is>
          <t>2024-25</t>
        </is>
      </c>
      <c r="P788" t="inlineStr">
        <is>
          <t>Documentação Aprovada</t>
        </is>
      </c>
      <c r="Q788" t="inlineStr">
        <is>
          <t>Aprovado Diretoria</t>
        </is>
      </c>
      <c r="R788" t="inlineStr">
        <is>
          <t>Aprovado Caixa</t>
        </is>
      </c>
      <c r="S788" t="inlineStr">
        <is>
          <t>Pago</t>
        </is>
      </c>
    </row>
    <row r="789">
      <c r="A789" t="n">
        <v>57021</v>
      </c>
      <c r="C789" t="n">
        <v>122</v>
      </c>
      <c r="D789" t="inlineStr">
        <is>
          <t>Arcos</t>
        </is>
      </c>
      <c r="E789" t="inlineStr">
        <is>
          <t>INSS</t>
        </is>
      </c>
      <c r="F789" t="n">
        <v>12008.11</v>
      </c>
      <c r="G789" s="29" t="n">
        <v>45463</v>
      </c>
      <c r="H789" s="29" t="n">
        <v>45462</v>
      </c>
      <c r="I789" s="29" t="n">
        <v>45462</v>
      </c>
      <c r="J789" s="29" t="n">
        <v>45413</v>
      </c>
      <c r="K789" s="29" t="n">
        <v>45448</v>
      </c>
      <c r="L789" t="inlineStr">
        <is>
          <t>Transferência Bancária ou Pix</t>
        </is>
      </c>
      <c r="M789" t="inlineStr">
        <is>
          <t>MAO DE OBRA FIXA/ TEMPORARIOS</t>
        </is>
      </c>
      <c r="N789" t="inlineStr">
        <is>
          <t>INSS</t>
        </is>
      </c>
      <c r="O789" t="inlineStr">
        <is>
          <t>2024-25</t>
        </is>
      </c>
      <c r="P789" t="inlineStr">
        <is>
          <t>Documentação Aprovada</t>
        </is>
      </c>
      <c r="Q789" t="inlineStr">
        <is>
          <t>Aprovado Diretoria</t>
        </is>
      </c>
      <c r="R789" t="inlineStr">
        <is>
          <t>Aprovado Caixa</t>
        </is>
      </c>
      <c r="S789" t="inlineStr">
        <is>
          <t>Pago</t>
        </is>
      </c>
    </row>
    <row r="790">
      <c r="A790" t="n">
        <v>57022</v>
      </c>
      <c r="C790" t="n">
        <v>122</v>
      </c>
      <c r="D790" t="inlineStr">
        <is>
          <t>Arcos</t>
        </is>
      </c>
      <c r="E790" t="inlineStr">
        <is>
          <t>IRRF</t>
        </is>
      </c>
      <c r="F790" t="n">
        <v>2403.14</v>
      </c>
      <c r="G790" s="29" t="n">
        <v>45463</v>
      </c>
      <c r="H790" s="29" t="n">
        <v>45462</v>
      </c>
      <c r="I790" s="29" t="n">
        <v>45462</v>
      </c>
      <c r="J790" s="29" t="n">
        <v>45413</v>
      </c>
      <c r="K790" s="29" t="n">
        <v>45448</v>
      </c>
      <c r="L790" t="inlineStr">
        <is>
          <t>Boleto Bancário</t>
        </is>
      </c>
      <c r="M790" t="inlineStr">
        <is>
          <t>IMPOSTOS/ TRIBUTOS</t>
        </is>
      </c>
      <c r="N790" t="inlineStr">
        <is>
          <t>IRRF</t>
        </is>
      </c>
      <c r="O790" t="inlineStr">
        <is>
          <t>2024-25</t>
        </is>
      </c>
      <c r="P790" t="inlineStr">
        <is>
          <t>Documentação Aprovada</t>
        </is>
      </c>
      <c r="Q790" t="inlineStr">
        <is>
          <t>Aprovado Diretoria</t>
        </is>
      </c>
      <c r="R790" t="inlineStr">
        <is>
          <t>Aprovado Caixa</t>
        </is>
      </c>
      <c r="S790" t="inlineStr">
        <is>
          <t>Pago</t>
        </is>
      </c>
    </row>
    <row r="791">
      <c r="A791" t="n">
        <v>57641</v>
      </c>
      <c r="C791" t="n">
        <v>122</v>
      </c>
      <c r="D791" t="inlineStr">
        <is>
          <t>Arcos</t>
        </is>
      </c>
      <c r="E791" t="inlineStr">
        <is>
          <t>IRRF</t>
        </is>
      </c>
      <c r="F791" t="n">
        <v>45</v>
      </c>
      <c r="G791" s="29" t="n">
        <v>45463</v>
      </c>
      <c r="H791" s="29" t="n">
        <v>45462</v>
      </c>
      <c r="I791" s="29" t="n">
        <v>45462</v>
      </c>
      <c r="J791" s="29" t="n">
        <v>45442</v>
      </c>
      <c r="K791" s="29" t="n">
        <v>45450</v>
      </c>
      <c r="L791" t="inlineStr">
        <is>
          <t>Boleto Bancário</t>
        </is>
      </c>
      <c r="M791" t="inlineStr">
        <is>
          <t>SERVICOS DE TERCEIROS</t>
        </is>
      </c>
      <c r="N791" t="inlineStr">
        <is>
          <t>ASSESSORIA CONTABIL</t>
        </is>
      </c>
      <c r="O791" t="inlineStr">
        <is>
          <t>2024-25</t>
        </is>
      </c>
      <c r="P791" t="inlineStr">
        <is>
          <t>Documentação Aprovada</t>
        </is>
      </c>
      <c r="Q791" t="inlineStr">
        <is>
          <t>Aprovado Diretoria</t>
        </is>
      </c>
      <c r="R791" t="inlineStr">
        <is>
          <t>Aprovado Caixa</t>
        </is>
      </c>
      <c r="S791" t="inlineStr">
        <is>
          <t>Pago</t>
        </is>
      </c>
    </row>
    <row r="792">
      <c r="A792" t="n">
        <v>57655</v>
      </c>
      <c r="C792" t="n">
        <v>122</v>
      </c>
      <c r="D792" t="inlineStr">
        <is>
          <t>Arcos</t>
        </is>
      </c>
      <c r="E792" t="inlineStr">
        <is>
          <t>CSLL</t>
        </is>
      </c>
      <c r="F792" t="n">
        <v>139.5</v>
      </c>
      <c r="G792" s="29" t="n">
        <v>45463</v>
      </c>
      <c r="H792" s="29" t="n">
        <v>45462</v>
      </c>
      <c r="I792" s="29" t="n">
        <v>45462</v>
      </c>
      <c r="J792" s="29" t="n">
        <v>45442</v>
      </c>
      <c r="K792" s="29" t="n">
        <v>45450</v>
      </c>
      <c r="L792" t="inlineStr">
        <is>
          <t>Boleto Bancário</t>
        </is>
      </c>
      <c r="M792" t="inlineStr">
        <is>
          <t>IMPOSTOS/ TRIBUTOS</t>
        </is>
      </c>
      <c r="N792" t="inlineStr">
        <is>
          <t>CSLL</t>
        </is>
      </c>
      <c r="O792" t="inlineStr">
        <is>
          <t>2024-25</t>
        </is>
      </c>
      <c r="P792" t="inlineStr">
        <is>
          <t>Documentação Aprovada</t>
        </is>
      </c>
      <c r="Q792" t="inlineStr">
        <is>
          <t>Aprovado Diretoria</t>
        </is>
      </c>
      <c r="R792" t="inlineStr">
        <is>
          <t>Aprovado Caixa</t>
        </is>
      </c>
      <c r="S792" t="inlineStr">
        <is>
          <t>Pago</t>
        </is>
      </c>
    </row>
    <row r="793">
      <c r="A793" t="n">
        <v>57696</v>
      </c>
      <c r="C793" t="n">
        <v>122</v>
      </c>
      <c r="D793" t="inlineStr">
        <is>
          <t>Arcos</t>
        </is>
      </c>
      <c r="E793" t="inlineStr">
        <is>
          <t>BATARD PADARIA ARTESANAL LTDA</t>
        </is>
      </c>
      <c r="F793" t="n">
        <v>1129.78</v>
      </c>
      <c r="G793" s="29" t="n">
        <v>45464</v>
      </c>
      <c r="H793" s="29" t="n">
        <v>45462</v>
      </c>
      <c r="I793" s="29" t="n">
        <v>45462</v>
      </c>
      <c r="J793" s="29" t="n">
        <v>45448</v>
      </c>
      <c r="K793" s="29" t="n">
        <v>45450</v>
      </c>
      <c r="L793" t="inlineStr">
        <is>
          <t>Boleto Bancário</t>
        </is>
      </c>
      <c r="O793" t="inlineStr">
        <is>
          <t>2024-25</t>
        </is>
      </c>
      <c r="P793" t="inlineStr">
        <is>
          <t>Documentação Aprovada</t>
        </is>
      </c>
      <c r="Q793" t="inlineStr">
        <is>
          <t>Aprovado Diretoria</t>
        </is>
      </c>
      <c r="R793" t="inlineStr">
        <is>
          <t>Aprovado Caixa</t>
        </is>
      </c>
      <c r="S793" t="inlineStr">
        <is>
          <t>Pago</t>
        </is>
      </c>
    </row>
    <row r="794">
      <c r="A794" t="n">
        <v>57708</v>
      </c>
      <c r="C794" t="n">
        <v>122</v>
      </c>
      <c r="D794" t="inlineStr">
        <is>
          <t>Arcos</t>
        </is>
      </c>
      <c r="E794" t="inlineStr">
        <is>
          <t>CEPEL COMERCIO DE PAPEIS E EMBALAGENS EIRELI</t>
        </is>
      </c>
      <c r="F794" t="n">
        <v>1483.36</v>
      </c>
      <c r="G794" s="29" t="n">
        <v>45463</v>
      </c>
      <c r="H794" s="29" t="n">
        <v>45462</v>
      </c>
      <c r="I794" s="29" t="n">
        <v>45462</v>
      </c>
      <c r="J794" s="29" t="n">
        <v>45448</v>
      </c>
      <c r="K794" s="29" t="n">
        <v>45450</v>
      </c>
      <c r="L794" t="inlineStr">
        <is>
          <t>Boleto Bancário</t>
        </is>
      </c>
      <c r="O794" t="inlineStr">
        <is>
          <t>2024-25</t>
        </is>
      </c>
      <c r="P794" t="inlineStr">
        <is>
          <t>Documentação Aprovada</t>
        </is>
      </c>
      <c r="Q794" t="inlineStr">
        <is>
          <t>Aprovado Diretoria</t>
        </is>
      </c>
      <c r="R794" t="inlineStr">
        <is>
          <t>Aprovado Caixa</t>
        </is>
      </c>
      <c r="S794" t="inlineStr">
        <is>
          <t>Pago</t>
        </is>
      </c>
    </row>
    <row r="795">
      <c r="A795" t="n">
        <v>57709</v>
      </c>
      <c r="C795" t="n">
        <v>122</v>
      </c>
      <c r="D795" t="inlineStr">
        <is>
          <t>Arcos</t>
        </is>
      </c>
      <c r="E795" t="inlineStr">
        <is>
          <t>HORTICLEAN DISTRIBUIDORA</t>
        </is>
      </c>
      <c r="F795" t="n">
        <v>320.55</v>
      </c>
      <c r="G795" s="29" t="n">
        <v>45463</v>
      </c>
      <c r="H795" s="29" t="n">
        <v>45462</v>
      </c>
      <c r="I795" s="29" t="n">
        <v>45462</v>
      </c>
      <c r="J795" s="29" t="n">
        <v>45448</v>
      </c>
      <c r="K795" s="29" t="n">
        <v>45450</v>
      </c>
      <c r="L795" t="inlineStr">
        <is>
          <t>Boleto Bancário</t>
        </is>
      </c>
      <c r="O795" t="inlineStr">
        <is>
          <t>2024-25</t>
        </is>
      </c>
      <c r="P795" t="inlineStr">
        <is>
          <t>Documentação Aprovada</t>
        </is>
      </c>
      <c r="Q795" t="inlineStr">
        <is>
          <t>Aprovado Diretoria</t>
        </is>
      </c>
      <c r="R795" t="inlineStr">
        <is>
          <t>Aprovado Caixa</t>
        </is>
      </c>
      <c r="S795" t="inlineStr">
        <is>
          <t>Pago</t>
        </is>
      </c>
    </row>
    <row r="796">
      <c r="A796" t="n">
        <v>57714</v>
      </c>
      <c r="C796" t="n">
        <v>122</v>
      </c>
      <c r="D796" t="inlineStr">
        <is>
          <t>Arcos</t>
        </is>
      </c>
      <c r="E796" t="inlineStr">
        <is>
          <t>TARUMA CIA COMERCIAL AGRICOLA</t>
        </is>
      </c>
      <c r="F796" t="n">
        <v>310.87</v>
      </c>
      <c r="G796" s="29" t="n">
        <v>45463</v>
      </c>
      <c r="H796" s="29" t="n">
        <v>45462</v>
      </c>
      <c r="I796" s="29" t="n">
        <v>45462</v>
      </c>
      <c r="J796" s="29" t="n">
        <v>45448</v>
      </c>
      <c r="K796" s="29" t="n">
        <v>45450</v>
      </c>
      <c r="L796" t="inlineStr">
        <is>
          <t>Boleto Bancário</t>
        </is>
      </c>
      <c r="O796" t="inlineStr">
        <is>
          <t>2024-25</t>
        </is>
      </c>
      <c r="P796" t="inlineStr">
        <is>
          <t>Documentação Aprovada</t>
        </is>
      </c>
      <c r="Q796" t="inlineStr">
        <is>
          <t>Aprovado Diretoria</t>
        </is>
      </c>
      <c r="R796" t="inlineStr">
        <is>
          <t>Aprovado Caixa</t>
        </is>
      </c>
      <c r="S796" t="inlineStr">
        <is>
          <t>Pago</t>
        </is>
      </c>
    </row>
    <row r="797">
      <c r="A797" t="n">
        <v>57715</v>
      </c>
      <c r="C797" t="n">
        <v>122</v>
      </c>
      <c r="D797" t="inlineStr">
        <is>
          <t>Arcos</t>
        </is>
      </c>
      <c r="E797" t="inlineStr">
        <is>
          <t>CIUFFI HORTIFRUTI EIRELI</t>
        </is>
      </c>
      <c r="F797" t="n">
        <v>1812.5</v>
      </c>
      <c r="G797" s="29" t="n">
        <v>45463</v>
      </c>
      <c r="H797" s="29" t="n">
        <v>45462</v>
      </c>
      <c r="I797" s="29" t="n">
        <v>45462</v>
      </c>
      <c r="J797" s="29" t="n">
        <v>45448</v>
      </c>
      <c r="K797" s="29" t="n">
        <v>45450</v>
      </c>
      <c r="L797" t="inlineStr">
        <is>
          <t>Boleto Bancário</t>
        </is>
      </c>
      <c r="O797" t="inlineStr">
        <is>
          <t>2024-25</t>
        </is>
      </c>
      <c r="P797" t="inlineStr">
        <is>
          <t>Documentação Aprovada</t>
        </is>
      </c>
      <c r="Q797" t="inlineStr">
        <is>
          <t>Aprovado Diretoria</t>
        </is>
      </c>
      <c r="R797" t="inlineStr">
        <is>
          <t>Aprovado Caixa</t>
        </is>
      </c>
      <c r="S797" t="inlineStr">
        <is>
          <t>Pago</t>
        </is>
      </c>
    </row>
    <row r="798">
      <c r="A798" t="n">
        <v>59623</v>
      </c>
      <c r="C798" t="n">
        <v>122</v>
      </c>
      <c r="D798" t="inlineStr">
        <is>
          <t>Arcos</t>
        </is>
      </c>
      <c r="E798" t="inlineStr">
        <is>
          <t>ALINE MARTINS JARDIM</t>
        </is>
      </c>
      <c r="F798" t="n">
        <v>624.92</v>
      </c>
      <c r="G798" s="29" t="n">
        <v>45463</v>
      </c>
      <c r="H798" s="29" t="n"/>
      <c r="I798" s="29" t="n">
        <v>45462</v>
      </c>
      <c r="J798" s="29" t="n">
        <v>45458</v>
      </c>
      <c r="K798" s="29" t="n"/>
      <c r="L798" t="inlineStr">
        <is>
          <t>Transferência Bancária ou Pix</t>
        </is>
      </c>
      <c r="M798" t="inlineStr">
        <is>
          <t>MAO DE OBRA FIXA/ TEMPORARIOS</t>
        </is>
      </c>
      <c r="N798" t="inlineStr">
        <is>
          <t>SALARIOS</t>
        </is>
      </c>
      <c r="O798" t="inlineStr">
        <is>
          <t>2024-25</t>
        </is>
      </c>
      <c r="P798" t="inlineStr">
        <is>
          <t>Documentação Aprovada</t>
        </is>
      </c>
      <c r="Q798" t="inlineStr">
        <is>
          <t>Aprovado Diretoria</t>
        </is>
      </c>
      <c r="R798" t="inlineStr">
        <is>
          <t>Aprovado Caixa</t>
        </is>
      </c>
      <c r="S798" t="inlineStr">
        <is>
          <t>Pago</t>
        </is>
      </c>
    </row>
    <row r="799">
      <c r="A799" t="n">
        <v>59624</v>
      </c>
      <c r="C799" t="n">
        <v>122</v>
      </c>
      <c r="D799" t="inlineStr">
        <is>
          <t>Arcos</t>
        </is>
      </c>
      <c r="E799" t="inlineStr">
        <is>
          <t>ALISSON MARCELO DOS SANTOS OLIVEIRA</t>
        </is>
      </c>
      <c r="F799" t="n">
        <v>710.9299999999999</v>
      </c>
      <c r="G799" s="29" t="n">
        <v>45463</v>
      </c>
      <c r="H799" s="29" t="n"/>
      <c r="I799" s="29" t="n">
        <v>45462</v>
      </c>
      <c r="J799" s="29" t="n">
        <v>45458</v>
      </c>
      <c r="K799" s="29" t="n"/>
      <c r="L799" t="inlineStr">
        <is>
          <t>Transferência Bancária ou Pix</t>
        </is>
      </c>
      <c r="M799" t="inlineStr">
        <is>
          <t>MAO DE OBRA FIXA/ TEMPORARIOS</t>
        </is>
      </c>
      <c r="N799" t="inlineStr">
        <is>
          <t>SALARIOS</t>
        </is>
      </c>
      <c r="O799" t="inlineStr">
        <is>
          <t>2024-25</t>
        </is>
      </c>
      <c r="P799" t="inlineStr">
        <is>
          <t>Documentação Aprovada</t>
        </is>
      </c>
      <c r="Q799" t="inlineStr">
        <is>
          <t>Aprovado Diretoria</t>
        </is>
      </c>
      <c r="R799" t="inlineStr">
        <is>
          <t>Aprovado Caixa</t>
        </is>
      </c>
      <c r="S799" t="inlineStr">
        <is>
          <t>Pago</t>
        </is>
      </c>
    </row>
    <row r="800">
      <c r="A800" t="n">
        <v>59625</v>
      </c>
      <c r="C800" t="n">
        <v>122</v>
      </c>
      <c r="D800" t="inlineStr">
        <is>
          <t>Arcos</t>
        </is>
      </c>
      <c r="E800" t="inlineStr">
        <is>
          <t>ANDRE FELIPE DOS SANTOS</t>
        </is>
      </c>
      <c r="F800" t="n">
        <v>644.83</v>
      </c>
      <c r="G800" s="29" t="n">
        <v>45463</v>
      </c>
      <c r="H800" s="29" t="n"/>
      <c r="I800" s="29" t="n">
        <v>45462</v>
      </c>
      <c r="J800" s="29" t="n">
        <v>45458</v>
      </c>
      <c r="K800" s="29" t="n"/>
      <c r="L800" t="inlineStr">
        <is>
          <t>Transferência Bancária ou Pix</t>
        </is>
      </c>
      <c r="M800" t="inlineStr">
        <is>
          <t>MAO DE OBRA FIXA/ TEMPORARIOS</t>
        </is>
      </c>
      <c r="N800" t="inlineStr">
        <is>
          <t>SALARIOS</t>
        </is>
      </c>
      <c r="O800" t="inlineStr">
        <is>
          <t>2024-25</t>
        </is>
      </c>
      <c r="P800" t="inlineStr">
        <is>
          <t>Documentação Aprovada</t>
        </is>
      </c>
      <c r="Q800" t="inlineStr">
        <is>
          <t>Aprovado Diretoria</t>
        </is>
      </c>
      <c r="R800" t="inlineStr">
        <is>
          <t>Aprovado Caixa</t>
        </is>
      </c>
      <c r="S800" t="inlineStr">
        <is>
          <t>Pago</t>
        </is>
      </c>
    </row>
    <row r="801">
      <c r="A801" t="n">
        <v>59626</v>
      </c>
      <c r="C801" t="n">
        <v>122</v>
      </c>
      <c r="D801" t="inlineStr">
        <is>
          <t>Arcos</t>
        </is>
      </c>
      <c r="E801" t="inlineStr">
        <is>
          <t>BIANCA KIMBERLY DE ALMEIDA COSMO</t>
        </is>
      </c>
      <c r="F801" t="n">
        <v>680.39</v>
      </c>
      <c r="G801" s="29" t="n">
        <v>45463</v>
      </c>
      <c r="H801" s="29" t="n"/>
      <c r="I801" s="29" t="n">
        <v>45462</v>
      </c>
      <c r="J801" s="29" t="n">
        <v>45458</v>
      </c>
      <c r="K801" s="29" t="n"/>
      <c r="L801" t="inlineStr">
        <is>
          <t>Transferência Bancária ou Pix</t>
        </is>
      </c>
      <c r="M801" t="inlineStr">
        <is>
          <t>MAO DE OBRA FIXA/ TEMPORARIOS</t>
        </is>
      </c>
      <c r="N801" t="inlineStr">
        <is>
          <t>SALARIOS</t>
        </is>
      </c>
      <c r="O801" t="inlineStr">
        <is>
          <t>2024-25</t>
        </is>
      </c>
      <c r="P801" t="inlineStr">
        <is>
          <t>Documentação Aprovada</t>
        </is>
      </c>
      <c r="Q801" t="inlineStr">
        <is>
          <t>Aprovado Diretoria</t>
        </is>
      </c>
      <c r="R801" t="inlineStr">
        <is>
          <t>Aprovado Caixa</t>
        </is>
      </c>
      <c r="S801" t="inlineStr">
        <is>
          <t>Pago</t>
        </is>
      </c>
    </row>
    <row r="802">
      <c r="A802" t="n">
        <v>59627</v>
      </c>
      <c r="C802" t="n">
        <v>122</v>
      </c>
      <c r="D802" t="inlineStr">
        <is>
          <t>Arcos</t>
        </is>
      </c>
      <c r="E802" t="inlineStr">
        <is>
          <t>BRUNO HENRIQUE MIGUEL</t>
        </is>
      </c>
      <c r="F802" t="n">
        <v>595.02</v>
      </c>
      <c r="G802" s="29" t="n">
        <v>45463</v>
      </c>
      <c r="H802" s="29" t="n"/>
      <c r="I802" s="29" t="n">
        <v>45462</v>
      </c>
      <c r="J802" s="29" t="n">
        <v>45458</v>
      </c>
      <c r="K802" s="29" t="n"/>
      <c r="L802" t="inlineStr">
        <is>
          <t>Transferência Bancária ou Pix</t>
        </is>
      </c>
      <c r="M802" t="inlineStr">
        <is>
          <t>MAO DE OBRA FIXA/ TEMPORARIOS</t>
        </is>
      </c>
      <c r="N802" t="inlineStr">
        <is>
          <t>SALARIOS</t>
        </is>
      </c>
      <c r="O802" t="inlineStr">
        <is>
          <t>2024-25</t>
        </is>
      </c>
      <c r="P802" t="inlineStr">
        <is>
          <t>Documentação Aprovada</t>
        </is>
      </c>
      <c r="Q802" t="inlineStr">
        <is>
          <t>Aprovado Diretoria</t>
        </is>
      </c>
      <c r="R802" t="inlineStr">
        <is>
          <t>Aprovado Caixa</t>
        </is>
      </c>
      <c r="S802" t="inlineStr">
        <is>
          <t>Pago</t>
        </is>
      </c>
    </row>
    <row r="803">
      <c r="A803" t="n">
        <v>59628</v>
      </c>
      <c r="C803" t="n">
        <v>122</v>
      </c>
      <c r="D803" t="inlineStr">
        <is>
          <t>Arcos</t>
        </is>
      </c>
      <c r="E803" t="inlineStr">
        <is>
          <t>DAIANE ALVES DA SILVA LIMA</t>
        </is>
      </c>
      <c r="F803" t="n">
        <v>644.42</v>
      </c>
      <c r="G803" s="29" t="n">
        <v>45463</v>
      </c>
      <c r="H803" s="29" t="n"/>
      <c r="I803" s="29" t="n">
        <v>45462</v>
      </c>
      <c r="J803" s="29" t="n">
        <v>45458</v>
      </c>
      <c r="K803" s="29" t="n"/>
      <c r="L803" t="inlineStr">
        <is>
          <t>Transferência Bancária ou Pix</t>
        </is>
      </c>
      <c r="M803" t="inlineStr">
        <is>
          <t>MAO DE OBRA FIXA/ TEMPORARIOS</t>
        </is>
      </c>
      <c r="N803" t="inlineStr">
        <is>
          <t>SALARIOS</t>
        </is>
      </c>
      <c r="O803" t="inlineStr">
        <is>
          <t>2024-25</t>
        </is>
      </c>
      <c r="P803" t="inlineStr">
        <is>
          <t>Documentação Aprovada</t>
        </is>
      </c>
      <c r="Q803" t="inlineStr">
        <is>
          <t>Aprovado Diretoria</t>
        </is>
      </c>
      <c r="R803" t="inlineStr">
        <is>
          <t>Aprovado Caixa</t>
        </is>
      </c>
      <c r="S803" t="inlineStr">
        <is>
          <t>Pago</t>
        </is>
      </c>
    </row>
    <row r="804">
      <c r="A804" t="n">
        <v>59629</v>
      </c>
      <c r="C804" t="n">
        <v>122</v>
      </c>
      <c r="D804" t="inlineStr">
        <is>
          <t>Arcos</t>
        </is>
      </c>
      <c r="E804" t="inlineStr">
        <is>
          <t>DHONNE ALANPLOS CARVALHO DA SILVA</t>
        </is>
      </c>
      <c r="F804" t="n">
        <v>710.9299999999999</v>
      </c>
      <c r="G804" s="29" t="n">
        <v>45463</v>
      </c>
      <c r="H804" s="29" t="n"/>
      <c r="I804" s="29" t="n">
        <v>45462</v>
      </c>
      <c r="J804" s="29" t="n">
        <v>45458</v>
      </c>
      <c r="K804" s="29" t="n"/>
      <c r="L804" t="inlineStr">
        <is>
          <t>Transferência Bancária ou Pix</t>
        </is>
      </c>
      <c r="M804" t="inlineStr">
        <is>
          <t>MAO DE OBRA FIXA/ TEMPORARIOS</t>
        </is>
      </c>
      <c r="N804" t="inlineStr">
        <is>
          <t>SALARIOS</t>
        </is>
      </c>
      <c r="O804" t="inlineStr">
        <is>
          <t>2024-25</t>
        </is>
      </c>
      <c r="P804" t="inlineStr">
        <is>
          <t>Documentação Aprovada</t>
        </is>
      </c>
      <c r="Q804" t="inlineStr">
        <is>
          <t>Aprovado Diretoria</t>
        </is>
      </c>
      <c r="R804" t="inlineStr">
        <is>
          <t>Aprovado Caixa</t>
        </is>
      </c>
      <c r="S804" t="inlineStr">
        <is>
          <t>Pago</t>
        </is>
      </c>
    </row>
    <row r="805">
      <c r="A805" t="n">
        <v>59630</v>
      </c>
      <c r="C805" t="n">
        <v>122</v>
      </c>
      <c r="D805" t="inlineStr">
        <is>
          <t>Arcos</t>
        </is>
      </c>
      <c r="E805" t="inlineStr">
        <is>
          <t>EDUARDO SOUZA TRINDADE DO NASCIMENTO</t>
        </is>
      </c>
      <c r="F805" t="n">
        <v>608.6900000000001</v>
      </c>
      <c r="G805" s="29" t="n">
        <v>45463</v>
      </c>
      <c r="H805" s="29" t="n"/>
      <c r="I805" s="29" t="n">
        <v>45462</v>
      </c>
      <c r="J805" s="29" t="n">
        <v>45458</v>
      </c>
      <c r="K805" s="29" t="n"/>
      <c r="L805" t="inlineStr">
        <is>
          <t>Transferência Bancária ou Pix</t>
        </is>
      </c>
      <c r="M805" t="inlineStr">
        <is>
          <t>MAO DE OBRA FIXA/ TEMPORARIOS</t>
        </is>
      </c>
      <c r="N805" t="inlineStr">
        <is>
          <t>SALARIOS</t>
        </is>
      </c>
      <c r="O805" t="inlineStr">
        <is>
          <t>2024-25</t>
        </is>
      </c>
      <c r="P805" t="inlineStr">
        <is>
          <t>Documentação Aprovada</t>
        </is>
      </c>
      <c r="Q805" t="inlineStr">
        <is>
          <t>Aprovado Diretoria</t>
        </is>
      </c>
      <c r="R805" t="inlineStr">
        <is>
          <t>Aprovado Caixa</t>
        </is>
      </c>
      <c r="S805" t="inlineStr">
        <is>
          <t>Pago</t>
        </is>
      </c>
    </row>
    <row r="806">
      <c r="A806" t="n">
        <v>59631</v>
      </c>
      <c r="C806" t="n">
        <v>122</v>
      </c>
      <c r="D806" t="inlineStr">
        <is>
          <t>Arcos</t>
        </is>
      </c>
      <c r="E806" t="inlineStr">
        <is>
          <t>FAB CANNE</t>
        </is>
      </c>
      <c r="F806" t="n">
        <v>614.83</v>
      </c>
      <c r="G806" s="29" t="n">
        <v>45463</v>
      </c>
      <c r="H806" s="29" t="n"/>
      <c r="I806" s="29" t="n">
        <v>45462</v>
      </c>
      <c r="J806" s="29" t="n">
        <v>45458</v>
      </c>
      <c r="K806" s="29" t="n"/>
      <c r="L806" t="inlineStr">
        <is>
          <t>Transferência Bancária ou Pix</t>
        </is>
      </c>
      <c r="M806" t="inlineStr">
        <is>
          <t>MAO DE OBRA FIXA/ TEMPORARIOS</t>
        </is>
      </c>
      <c r="N806" t="inlineStr">
        <is>
          <t>SALARIOS</t>
        </is>
      </c>
      <c r="O806" t="inlineStr">
        <is>
          <t>2024-25</t>
        </is>
      </c>
      <c r="P806" t="inlineStr">
        <is>
          <t>Documentação Aprovada</t>
        </is>
      </c>
      <c r="Q806" t="inlineStr">
        <is>
          <t>Aprovado Diretoria</t>
        </is>
      </c>
      <c r="R806" t="inlineStr">
        <is>
          <t>Aprovado Caixa</t>
        </is>
      </c>
      <c r="S806" t="inlineStr">
        <is>
          <t>Pago</t>
        </is>
      </c>
    </row>
    <row r="807">
      <c r="A807" t="n">
        <v>59632</v>
      </c>
      <c r="C807" t="n">
        <v>122</v>
      </c>
      <c r="D807" t="inlineStr">
        <is>
          <t>Arcos</t>
        </is>
      </c>
      <c r="E807" t="inlineStr">
        <is>
          <t>FABRICIO OLIVEIRA BARROS</t>
        </is>
      </c>
      <c r="F807" t="n">
        <v>794.5599999999999</v>
      </c>
      <c r="G807" s="29" t="n">
        <v>45463</v>
      </c>
      <c r="H807" s="29" t="n"/>
      <c r="I807" s="29" t="n">
        <v>45462</v>
      </c>
      <c r="J807" s="29" t="n">
        <v>45458</v>
      </c>
      <c r="K807" s="29" t="n"/>
      <c r="L807" t="inlineStr">
        <is>
          <t>Transferência Bancária ou Pix</t>
        </is>
      </c>
      <c r="M807" t="inlineStr">
        <is>
          <t>MAO DE OBRA FIXA/ TEMPORARIOS</t>
        </is>
      </c>
      <c r="N807" t="inlineStr">
        <is>
          <t>SALARIOS</t>
        </is>
      </c>
      <c r="O807" t="inlineStr">
        <is>
          <t>2024-25</t>
        </is>
      </c>
      <c r="P807" t="inlineStr">
        <is>
          <t>Documentação Aprovada</t>
        </is>
      </c>
      <c r="Q807" t="inlineStr">
        <is>
          <t>Aprovado Diretoria</t>
        </is>
      </c>
      <c r="R807" t="inlineStr">
        <is>
          <t>Aprovado Caixa</t>
        </is>
      </c>
      <c r="S807" t="inlineStr">
        <is>
          <t>Pago</t>
        </is>
      </c>
    </row>
    <row r="808">
      <c r="A808" t="n">
        <v>59633</v>
      </c>
      <c r="C808" t="n">
        <v>122</v>
      </c>
      <c r="D808" t="inlineStr">
        <is>
          <t>Arcos</t>
        </is>
      </c>
      <c r="E808" t="inlineStr">
        <is>
          <t>GABRIELA LEDILENE DOS SANTOS SILVA</t>
        </is>
      </c>
      <c r="F808" t="n">
        <v>632.22</v>
      </c>
      <c r="G808" s="29" t="n">
        <v>45463</v>
      </c>
      <c r="H808" s="29" t="n"/>
      <c r="I808" s="29" t="n">
        <v>45462</v>
      </c>
      <c r="J808" s="29" t="n">
        <v>45458</v>
      </c>
      <c r="K808" s="29" t="n"/>
      <c r="L808" t="inlineStr">
        <is>
          <t>Transferência Bancária ou Pix</t>
        </is>
      </c>
      <c r="M808" t="inlineStr">
        <is>
          <t>MAO DE OBRA FIXA/ TEMPORARIOS</t>
        </is>
      </c>
      <c r="N808" t="inlineStr">
        <is>
          <t>SALARIOS</t>
        </is>
      </c>
      <c r="O808" t="inlineStr">
        <is>
          <t>2024-25</t>
        </is>
      </c>
      <c r="P808" t="inlineStr">
        <is>
          <t>Documentação Aprovada</t>
        </is>
      </c>
      <c r="Q808" t="inlineStr">
        <is>
          <t>Aprovado Diretoria</t>
        </is>
      </c>
      <c r="R808" t="inlineStr">
        <is>
          <t>Aprovado Caixa</t>
        </is>
      </c>
      <c r="S808" t="inlineStr">
        <is>
          <t>Pago</t>
        </is>
      </c>
    </row>
    <row r="809">
      <c r="A809" t="n">
        <v>59634</v>
      </c>
      <c r="C809" t="n">
        <v>122</v>
      </c>
      <c r="D809" t="inlineStr">
        <is>
          <t>Arcos</t>
        </is>
      </c>
      <c r="E809" t="inlineStr">
        <is>
          <t>GUILHERME GAK BARBOSA</t>
        </is>
      </c>
      <c r="F809" t="n">
        <v>708.89</v>
      </c>
      <c r="G809" s="29" t="n">
        <v>45463</v>
      </c>
      <c r="H809" s="29" t="n"/>
      <c r="I809" s="29" t="n">
        <v>45462</v>
      </c>
      <c r="J809" s="29" t="n">
        <v>45458</v>
      </c>
      <c r="K809" s="29" t="n"/>
      <c r="L809" t="inlineStr">
        <is>
          <t>Transferência Bancária ou Pix</t>
        </is>
      </c>
      <c r="M809" t="inlineStr">
        <is>
          <t>MAO DE OBRA FIXA/ TEMPORARIOS</t>
        </is>
      </c>
      <c r="N809" t="inlineStr">
        <is>
          <t>SALARIOS</t>
        </is>
      </c>
      <c r="O809" t="inlineStr">
        <is>
          <t>2024-25</t>
        </is>
      </c>
      <c r="P809" t="inlineStr">
        <is>
          <t>Documentação Aprovada</t>
        </is>
      </c>
      <c r="Q809" t="inlineStr">
        <is>
          <t>Aprovado Diretoria</t>
        </is>
      </c>
      <c r="R809" t="inlineStr">
        <is>
          <t>Aprovado Caixa</t>
        </is>
      </c>
      <c r="S809" t="inlineStr">
        <is>
          <t>Pago</t>
        </is>
      </c>
    </row>
    <row r="810">
      <c r="A810" t="n">
        <v>59635</v>
      </c>
      <c r="C810" t="n">
        <v>122</v>
      </c>
      <c r="D810" t="inlineStr">
        <is>
          <t>Arcos</t>
        </is>
      </c>
      <c r="E810" t="inlineStr">
        <is>
          <t>GUSTAVO LIMA MOLINA</t>
        </is>
      </c>
      <c r="F810" t="n">
        <v>602.8099999999999</v>
      </c>
      <c r="G810" s="29" t="n">
        <v>45463</v>
      </c>
      <c r="H810" s="29" t="n"/>
      <c r="I810" s="29" t="n">
        <v>45462</v>
      </c>
      <c r="J810" s="29" t="n">
        <v>45458</v>
      </c>
      <c r="K810" s="29" t="n"/>
      <c r="L810" t="inlineStr">
        <is>
          <t>Transferência Bancária ou Pix</t>
        </is>
      </c>
      <c r="M810" t="inlineStr">
        <is>
          <t>MAO DE OBRA FIXA/ TEMPORARIOS</t>
        </is>
      </c>
      <c r="N810" t="inlineStr">
        <is>
          <t>SALARIOS</t>
        </is>
      </c>
      <c r="O810" t="inlineStr">
        <is>
          <t>2024-25</t>
        </is>
      </c>
      <c r="P810" t="inlineStr">
        <is>
          <t>Documentação Aprovada</t>
        </is>
      </c>
      <c r="Q810" t="inlineStr">
        <is>
          <t>Aprovado Diretoria</t>
        </is>
      </c>
      <c r="R810" t="inlineStr">
        <is>
          <t>Aprovado Caixa</t>
        </is>
      </c>
      <c r="S810" t="inlineStr">
        <is>
          <t>Pago</t>
        </is>
      </c>
    </row>
    <row r="811">
      <c r="A811" t="n">
        <v>59636</v>
      </c>
      <c r="C811" t="n">
        <v>122</v>
      </c>
      <c r="D811" t="inlineStr">
        <is>
          <t>Arcos</t>
        </is>
      </c>
      <c r="E811" t="inlineStr">
        <is>
          <t>JACIARA DOS ANJOS BORGES</t>
        </is>
      </c>
      <c r="F811" t="n">
        <v>620.97</v>
      </c>
      <c r="G811" s="29" t="n">
        <v>45463</v>
      </c>
      <c r="H811" s="29" t="n"/>
      <c r="I811" s="29" t="n">
        <v>45462</v>
      </c>
      <c r="J811" s="29" t="n">
        <v>45458</v>
      </c>
      <c r="K811" s="29" t="n"/>
      <c r="L811" t="inlineStr">
        <is>
          <t>Transferência Bancária ou Pix</t>
        </is>
      </c>
      <c r="M811" t="inlineStr">
        <is>
          <t>MAO DE OBRA FIXA/ TEMPORARIOS</t>
        </is>
      </c>
      <c r="N811" t="inlineStr">
        <is>
          <t>SALARIOS</t>
        </is>
      </c>
      <c r="O811" t="inlineStr">
        <is>
          <t>2024-25</t>
        </is>
      </c>
      <c r="P811" t="inlineStr">
        <is>
          <t>Documentação Aprovada</t>
        </is>
      </c>
      <c r="Q811" t="inlineStr">
        <is>
          <t>Aprovado Diretoria</t>
        </is>
      </c>
      <c r="R811" t="inlineStr">
        <is>
          <t>Aprovado Caixa</t>
        </is>
      </c>
      <c r="S811" t="inlineStr">
        <is>
          <t>Pago</t>
        </is>
      </c>
    </row>
    <row r="812">
      <c r="A812" t="n">
        <v>59637</v>
      </c>
      <c r="C812" t="n">
        <v>122</v>
      </c>
      <c r="D812" t="inlineStr">
        <is>
          <t>Arcos</t>
        </is>
      </c>
      <c r="E812" t="inlineStr">
        <is>
          <t>JEANE DE FARIAS SCANFERLA</t>
        </is>
      </c>
      <c r="F812" t="n">
        <v>619.03</v>
      </c>
      <c r="G812" s="29" t="n">
        <v>45463</v>
      </c>
      <c r="H812" s="29" t="n"/>
      <c r="I812" s="29" t="n">
        <v>45462</v>
      </c>
      <c r="J812" s="29" t="n">
        <v>45458</v>
      </c>
      <c r="K812" s="29" t="n"/>
      <c r="L812" t="inlineStr">
        <is>
          <t>Transferência Bancária ou Pix</t>
        </is>
      </c>
      <c r="M812" t="inlineStr">
        <is>
          <t>MAO DE OBRA FIXA/ TEMPORARIOS</t>
        </is>
      </c>
      <c r="N812" t="inlineStr">
        <is>
          <t>SALARIOS</t>
        </is>
      </c>
      <c r="O812" t="inlineStr">
        <is>
          <t>2024-25</t>
        </is>
      </c>
      <c r="P812" t="inlineStr">
        <is>
          <t>Documentação Aprovada</t>
        </is>
      </c>
      <c r="Q812" t="inlineStr">
        <is>
          <t>Aprovado Diretoria</t>
        </is>
      </c>
      <c r="R812" t="inlineStr">
        <is>
          <t>Aprovado Caixa</t>
        </is>
      </c>
      <c r="S812" t="inlineStr">
        <is>
          <t>Pago</t>
        </is>
      </c>
    </row>
    <row r="813">
      <c r="A813" t="n">
        <v>59638</v>
      </c>
      <c r="C813" t="n">
        <v>122</v>
      </c>
      <c r="D813" t="inlineStr">
        <is>
          <t>Arcos</t>
        </is>
      </c>
      <c r="E813" t="inlineStr">
        <is>
          <t>JESSICA ALVES GONCALVES</t>
        </is>
      </c>
      <c r="F813" t="n">
        <v>787.84</v>
      </c>
      <c r="G813" s="29" t="n">
        <v>45463</v>
      </c>
      <c r="H813" s="29" t="n"/>
      <c r="I813" s="29" t="n">
        <v>45462</v>
      </c>
      <c r="J813" s="29" t="n">
        <v>45458</v>
      </c>
      <c r="K813" s="29" t="n"/>
      <c r="L813" t="inlineStr">
        <is>
          <t>Transferência Bancária ou Pix</t>
        </is>
      </c>
      <c r="M813" t="inlineStr">
        <is>
          <t>MAO DE OBRA FIXA/ TEMPORARIOS</t>
        </is>
      </c>
      <c r="N813" t="inlineStr">
        <is>
          <t>SALARIOS</t>
        </is>
      </c>
      <c r="O813" t="inlineStr">
        <is>
          <t>2024-25</t>
        </is>
      </c>
      <c r="P813" t="inlineStr">
        <is>
          <t>Documentação Aprovada</t>
        </is>
      </c>
      <c r="Q813" t="inlineStr">
        <is>
          <t>Aprovado Diretoria</t>
        </is>
      </c>
      <c r="R813" t="inlineStr">
        <is>
          <t>Aprovado Caixa</t>
        </is>
      </c>
      <c r="S813" t="inlineStr">
        <is>
          <t>Pago</t>
        </is>
      </c>
    </row>
    <row r="814">
      <c r="A814" t="n">
        <v>59639</v>
      </c>
      <c r="C814" t="n">
        <v>122</v>
      </c>
      <c r="D814" t="inlineStr">
        <is>
          <t>Arcos</t>
        </is>
      </c>
      <c r="E814" t="inlineStr">
        <is>
          <t>JOÃO PAULO DA SILVA MARCOLINO</t>
        </is>
      </c>
      <c r="F814" t="n">
        <v>733.2</v>
      </c>
      <c r="G814" s="29" t="n">
        <v>45463</v>
      </c>
      <c r="H814" s="29" t="n"/>
      <c r="I814" s="29" t="n">
        <v>45462</v>
      </c>
      <c r="J814" s="29" t="n">
        <v>45458</v>
      </c>
      <c r="K814" s="29" t="n"/>
      <c r="L814" t="inlineStr">
        <is>
          <t>Transferência Bancária ou Pix</t>
        </is>
      </c>
      <c r="M814" t="inlineStr">
        <is>
          <t>MAO DE OBRA FIXA/ TEMPORARIOS</t>
        </is>
      </c>
      <c r="N814" t="inlineStr">
        <is>
          <t>SALARIOS</t>
        </is>
      </c>
      <c r="O814" t="inlineStr">
        <is>
          <t>2024-25</t>
        </is>
      </c>
      <c r="P814" t="inlineStr">
        <is>
          <t>Documentação Aprovada</t>
        </is>
      </c>
      <c r="Q814" t="inlineStr">
        <is>
          <t>Aprovado Diretoria</t>
        </is>
      </c>
      <c r="R814" t="inlineStr">
        <is>
          <t>Aprovado Caixa</t>
        </is>
      </c>
      <c r="S814" t="inlineStr">
        <is>
          <t>Pago</t>
        </is>
      </c>
    </row>
    <row r="815">
      <c r="A815" t="n">
        <v>59640</v>
      </c>
      <c r="C815" t="n">
        <v>122</v>
      </c>
      <c r="D815" t="inlineStr">
        <is>
          <t>Arcos</t>
        </is>
      </c>
      <c r="E815" t="inlineStr">
        <is>
          <t>JOSE ALEXANDRE ABISSI JUNIOR</t>
        </is>
      </c>
      <c r="F815" t="n">
        <v>609.88</v>
      </c>
      <c r="G815" s="29" t="n">
        <v>45463</v>
      </c>
      <c r="H815" s="29" t="n"/>
      <c r="I815" s="29" t="n">
        <v>45462</v>
      </c>
      <c r="J815" s="29" t="n">
        <v>45458</v>
      </c>
      <c r="K815" s="29" t="n"/>
      <c r="L815" t="inlineStr">
        <is>
          <t>Transferência Bancária ou Pix</t>
        </is>
      </c>
      <c r="M815" t="inlineStr">
        <is>
          <t>MAO DE OBRA FIXA/ TEMPORARIOS</t>
        </is>
      </c>
      <c r="N815" t="inlineStr">
        <is>
          <t>SALARIOS</t>
        </is>
      </c>
      <c r="O815" t="inlineStr">
        <is>
          <t>2024-25</t>
        </is>
      </c>
      <c r="P815" t="inlineStr">
        <is>
          <t>Documentação Aprovada</t>
        </is>
      </c>
      <c r="Q815" t="inlineStr">
        <is>
          <t>Aprovado Diretoria</t>
        </is>
      </c>
      <c r="R815" t="inlineStr">
        <is>
          <t>Aprovado Caixa</t>
        </is>
      </c>
      <c r="S815" t="inlineStr">
        <is>
          <t>Pago</t>
        </is>
      </c>
    </row>
    <row r="816">
      <c r="A816" t="n">
        <v>59641</v>
      </c>
      <c r="C816" t="n">
        <v>122</v>
      </c>
      <c r="D816" t="inlineStr">
        <is>
          <t>Arcos</t>
        </is>
      </c>
      <c r="E816" t="inlineStr">
        <is>
          <t>JULIANE DE LIMA CORREIA</t>
        </is>
      </c>
      <c r="F816" t="n">
        <v>608.54</v>
      </c>
      <c r="G816" s="29" t="n">
        <v>45463</v>
      </c>
      <c r="H816" s="29" t="n"/>
      <c r="I816" s="29" t="n">
        <v>45462</v>
      </c>
      <c r="J816" s="29" t="n">
        <v>45458</v>
      </c>
      <c r="K816" s="29" t="n"/>
      <c r="L816" t="inlineStr">
        <is>
          <t>Transferência Bancária ou Pix</t>
        </is>
      </c>
      <c r="M816" t="inlineStr">
        <is>
          <t>MAO DE OBRA FIXA/ TEMPORARIOS</t>
        </is>
      </c>
      <c r="N816" t="inlineStr">
        <is>
          <t>SALARIOS</t>
        </is>
      </c>
      <c r="O816" t="inlineStr">
        <is>
          <t>2024-25</t>
        </is>
      </c>
      <c r="P816" t="inlineStr">
        <is>
          <t>Documentação Aprovada</t>
        </is>
      </c>
      <c r="Q816" t="inlineStr">
        <is>
          <t>Aprovado Diretoria</t>
        </is>
      </c>
      <c r="R816" t="inlineStr">
        <is>
          <t>Aprovado Caixa</t>
        </is>
      </c>
      <c r="S816" t="inlineStr">
        <is>
          <t>Pago</t>
        </is>
      </c>
    </row>
    <row r="817">
      <c r="A817" t="n">
        <v>59642</v>
      </c>
      <c r="C817" t="n">
        <v>122</v>
      </c>
      <c r="D817" t="inlineStr">
        <is>
          <t>Arcos</t>
        </is>
      </c>
      <c r="E817" t="inlineStr">
        <is>
          <t>KELVIN NASCIMENTO ROCHA</t>
        </is>
      </c>
      <c r="F817" t="n">
        <v>818.16</v>
      </c>
      <c r="G817" s="29" t="n">
        <v>45463</v>
      </c>
      <c r="H817" s="29" t="n"/>
      <c r="I817" s="29" t="n">
        <v>45462</v>
      </c>
      <c r="J817" s="29" t="n">
        <v>45458</v>
      </c>
      <c r="K817" s="29" t="n"/>
      <c r="L817" t="inlineStr">
        <is>
          <t>Transferência Bancária ou Pix</t>
        </is>
      </c>
      <c r="M817" t="inlineStr">
        <is>
          <t>MAO DE OBRA FIXA/ TEMPORARIOS</t>
        </is>
      </c>
      <c r="N817" t="inlineStr">
        <is>
          <t>SALARIOS</t>
        </is>
      </c>
      <c r="O817" t="inlineStr">
        <is>
          <t>2024-25</t>
        </is>
      </c>
      <c r="P817" t="inlineStr">
        <is>
          <t>Documentação Aprovada</t>
        </is>
      </c>
      <c r="Q817" t="inlineStr">
        <is>
          <t>Aprovado Diretoria</t>
        </is>
      </c>
      <c r="R817" t="inlineStr">
        <is>
          <t>Aprovado Caixa</t>
        </is>
      </c>
      <c r="S817" t="inlineStr">
        <is>
          <t>Pago</t>
        </is>
      </c>
    </row>
    <row r="818">
      <c r="A818" t="n">
        <v>59643</v>
      </c>
      <c r="C818" t="n">
        <v>122</v>
      </c>
      <c r="D818" t="inlineStr">
        <is>
          <t>Arcos</t>
        </is>
      </c>
      <c r="E818" t="inlineStr">
        <is>
          <t>LARISSA DO PRADO CARDOSO</t>
        </is>
      </c>
      <c r="F818" t="n">
        <v>608.5</v>
      </c>
      <c r="G818" s="29" t="n">
        <v>45463</v>
      </c>
      <c r="H818" s="29" t="n"/>
      <c r="I818" s="29" t="n">
        <v>45462</v>
      </c>
      <c r="J818" s="29" t="n">
        <v>45458</v>
      </c>
      <c r="K818" s="29" t="n"/>
      <c r="L818" t="inlineStr">
        <is>
          <t>Transferência Bancária ou Pix</t>
        </is>
      </c>
      <c r="M818" t="inlineStr">
        <is>
          <t>MAO DE OBRA FIXA/ TEMPORARIOS</t>
        </is>
      </c>
      <c r="N818" t="inlineStr">
        <is>
          <t>SALARIOS</t>
        </is>
      </c>
      <c r="O818" t="inlineStr">
        <is>
          <t>2024-25</t>
        </is>
      </c>
      <c r="P818" t="inlineStr">
        <is>
          <t>Documentação Aprovada</t>
        </is>
      </c>
      <c r="Q818" t="inlineStr">
        <is>
          <t>Aprovado Diretoria</t>
        </is>
      </c>
      <c r="R818" t="inlineStr">
        <is>
          <t>Aprovado Caixa</t>
        </is>
      </c>
      <c r="S818" t="inlineStr">
        <is>
          <t>Pago</t>
        </is>
      </c>
    </row>
    <row r="819">
      <c r="A819" t="n">
        <v>59644</v>
      </c>
      <c r="C819" t="n">
        <v>122</v>
      </c>
      <c r="D819" t="inlineStr">
        <is>
          <t>Arcos</t>
        </is>
      </c>
      <c r="E819" t="inlineStr">
        <is>
          <t>LUCIANA DE LIRA SANTOS</t>
        </is>
      </c>
      <c r="F819" t="n">
        <v>671.0599999999999</v>
      </c>
      <c r="G819" s="29" t="n">
        <v>45463</v>
      </c>
      <c r="H819" s="29" t="n"/>
      <c r="I819" s="29" t="n">
        <v>45462</v>
      </c>
      <c r="J819" s="29" t="n">
        <v>45458</v>
      </c>
      <c r="K819" s="29" t="n"/>
      <c r="L819" t="inlineStr">
        <is>
          <t>Transferência Bancária ou Pix</t>
        </is>
      </c>
      <c r="M819" t="inlineStr">
        <is>
          <t>MAO DE OBRA FIXA/ TEMPORARIOS</t>
        </is>
      </c>
      <c r="N819" t="inlineStr">
        <is>
          <t>SALARIOS</t>
        </is>
      </c>
      <c r="O819" t="inlineStr">
        <is>
          <t>2024-25</t>
        </is>
      </c>
      <c r="P819" t="inlineStr">
        <is>
          <t>Documentação Aprovada</t>
        </is>
      </c>
      <c r="Q819" t="inlineStr">
        <is>
          <t>Aprovado Diretoria</t>
        </is>
      </c>
      <c r="R819" t="inlineStr">
        <is>
          <t>Aprovado Caixa</t>
        </is>
      </c>
      <c r="S819" t="inlineStr">
        <is>
          <t>Pago</t>
        </is>
      </c>
    </row>
    <row r="820">
      <c r="A820" t="n">
        <v>59645</v>
      </c>
      <c r="C820" t="n">
        <v>122</v>
      </c>
      <c r="D820" t="inlineStr">
        <is>
          <t>Arcos</t>
        </is>
      </c>
      <c r="E820" t="inlineStr">
        <is>
          <t>MATHEUS DOS SANTOS ROCHA</t>
        </is>
      </c>
      <c r="F820" t="n">
        <v>694.63</v>
      </c>
      <c r="G820" s="29" t="n">
        <v>45463</v>
      </c>
      <c r="H820" s="29" t="n"/>
      <c r="I820" s="29" t="n">
        <v>45462</v>
      </c>
      <c r="J820" s="29" t="n">
        <v>45458</v>
      </c>
      <c r="K820" s="29" t="n"/>
      <c r="L820" t="inlineStr">
        <is>
          <t>Transferência Bancária ou Pix</t>
        </is>
      </c>
      <c r="M820" t="inlineStr">
        <is>
          <t>MAO DE OBRA FIXA/ TEMPORARIOS</t>
        </is>
      </c>
      <c r="N820" t="inlineStr">
        <is>
          <t>SALARIOS</t>
        </is>
      </c>
      <c r="O820" t="inlineStr">
        <is>
          <t>2024-25</t>
        </is>
      </c>
      <c r="P820" t="inlineStr">
        <is>
          <t>Documentação Aprovada</t>
        </is>
      </c>
      <c r="Q820" t="inlineStr">
        <is>
          <t>Aprovado Diretoria</t>
        </is>
      </c>
      <c r="R820" t="inlineStr">
        <is>
          <t>Aprovado Caixa</t>
        </is>
      </c>
      <c r="S820" t="inlineStr">
        <is>
          <t>Pago</t>
        </is>
      </c>
    </row>
    <row r="821">
      <c r="A821" t="n">
        <v>59646</v>
      </c>
      <c r="C821" t="n">
        <v>122</v>
      </c>
      <c r="D821" t="inlineStr">
        <is>
          <t>Arcos</t>
        </is>
      </c>
      <c r="E821" t="inlineStr">
        <is>
          <t>SABRINA MARIA MARCELINO</t>
        </is>
      </c>
      <c r="F821" t="n">
        <v>587.63</v>
      </c>
      <c r="G821" s="29" t="n">
        <v>45463</v>
      </c>
      <c r="H821" s="29" t="n"/>
      <c r="I821" s="29" t="n">
        <v>45462</v>
      </c>
      <c r="J821" s="29" t="n">
        <v>45458</v>
      </c>
      <c r="K821" s="29" t="n"/>
      <c r="L821" t="inlineStr">
        <is>
          <t>Transferência Bancária ou Pix</t>
        </is>
      </c>
      <c r="M821" t="inlineStr">
        <is>
          <t>MAO DE OBRA FIXA/ TEMPORARIOS</t>
        </is>
      </c>
      <c r="N821" t="inlineStr">
        <is>
          <t>SALARIOS</t>
        </is>
      </c>
      <c r="O821" t="inlineStr">
        <is>
          <t>2024-25</t>
        </is>
      </c>
      <c r="P821" t="inlineStr">
        <is>
          <t>Documentação Aprovada</t>
        </is>
      </c>
      <c r="Q821" t="inlineStr">
        <is>
          <t>Aprovado Diretoria</t>
        </is>
      </c>
      <c r="R821" t="inlineStr">
        <is>
          <t>Aprovado Caixa</t>
        </is>
      </c>
      <c r="S821" t="inlineStr">
        <is>
          <t>Pago</t>
        </is>
      </c>
    </row>
    <row r="822">
      <c r="A822" t="n">
        <v>59647</v>
      </c>
      <c r="C822" t="n">
        <v>122</v>
      </c>
      <c r="D822" t="inlineStr">
        <is>
          <t>Arcos</t>
        </is>
      </c>
      <c r="E822" t="inlineStr">
        <is>
          <t>SARAH SARAIVA DEL CASALE</t>
        </is>
      </c>
      <c r="F822" t="n">
        <v>617.21</v>
      </c>
      <c r="G822" s="29" t="n">
        <v>45463</v>
      </c>
      <c r="H822" s="29" t="n"/>
      <c r="I822" s="29" t="n">
        <v>45462</v>
      </c>
      <c r="J822" s="29" t="n">
        <v>45458</v>
      </c>
      <c r="K822" s="29" t="n"/>
      <c r="L822" t="inlineStr">
        <is>
          <t>Transferência Bancária ou Pix</t>
        </is>
      </c>
      <c r="M822" t="inlineStr">
        <is>
          <t>MAO DE OBRA FIXA/ TEMPORARIOS</t>
        </is>
      </c>
      <c r="N822" t="inlineStr">
        <is>
          <t>SALARIOS</t>
        </is>
      </c>
      <c r="O822" t="inlineStr">
        <is>
          <t>2024-25</t>
        </is>
      </c>
      <c r="P822" t="inlineStr">
        <is>
          <t>Documentação Aprovada</t>
        </is>
      </c>
      <c r="Q822" t="inlineStr">
        <is>
          <t>Aprovado Diretoria</t>
        </is>
      </c>
      <c r="R822" t="inlineStr">
        <is>
          <t>Aprovado Caixa</t>
        </is>
      </c>
      <c r="S822" t="inlineStr">
        <is>
          <t>Pago</t>
        </is>
      </c>
    </row>
    <row r="823">
      <c r="A823" t="n">
        <v>59648</v>
      </c>
      <c r="C823" t="n">
        <v>122</v>
      </c>
      <c r="D823" t="inlineStr">
        <is>
          <t>Arcos</t>
        </is>
      </c>
      <c r="E823" t="inlineStr">
        <is>
          <t>SONIA DOS ANJOS RAMOS</t>
        </is>
      </c>
      <c r="F823" t="n">
        <v>809.95</v>
      </c>
      <c r="G823" s="29" t="n">
        <v>45463</v>
      </c>
      <c r="H823" s="29" t="n"/>
      <c r="I823" s="29" t="n">
        <v>45462</v>
      </c>
      <c r="J823" s="29" t="n">
        <v>45458</v>
      </c>
      <c r="K823" s="29" t="n"/>
      <c r="L823" t="inlineStr">
        <is>
          <t>Transferência Bancária ou Pix</t>
        </is>
      </c>
      <c r="M823" t="inlineStr">
        <is>
          <t>MAO DE OBRA FIXA/ TEMPORARIOS</t>
        </is>
      </c>
      <c r="N823" t="inlineStr">
        <is>
          <t>SALARIOS</t>
        </is>
      </c>
      <c r="O823" t="inlineStr">
        <is>
          <t>2024-25</t>
        </is>
      </c>
      <c r="P823" t="inlineStr">
        <is>
          <t>Documentação Aprovada</t>
        </is>
      </c>
      <c r="Q823" t="inlineStr">
        <is>
          <t>Aprovado Diretoria</t>
        </is>
      </c>
      <c r="R823" t="inlineStr">
        <is>
          <t>Aprovado Caixa</t>
        </is>
      </c>
      <c r="S823" t="inlineStr">
        <is>
          <t>Pago</t>
        </is>
      </c>
    </row>
    <row r="824">
      <c r="A824" t="n">
        <v>59649</v>
      </c>
      <c r="C824" t="n">
        <v>122</v>
      </c>
      <c r="D824" t="inlineStr">
        <is>
          <t>Arcos</t>
        </is>
      </c>
      <c r="E824" t="inlineStr">
        <is>
          <t>TARCIANA FERREIRA DO CARMO</t>
        </is>
      </c>
      <c r="F824" t="n">
        <v>625.6799999999999</v>
      </c>
      <c r="G824" s="29" t="n">
        <v>45463</v>
      </c>
      <c r="H824" s="29" t="n"/>
      <c r="I824" s="29" t="n">
        <v>45462</v>
      </c>
      <c r="J824" s="29" t="n">
        <v>45458</v>
      </c>
      <c r="K824" s="29" t="n"/>
      <c r="L824" t="inlineStr">
        <is>
          <t>Transferência Bancária ou Pix</t>
        </is>
      </c>
      <c r="M824" t="inlineStr">
        <is>
          <t>MAO DE OBRA FIXA/ TEMPORARIOS</t>
        </is>
      </c>
      <c r="N824" t="inlineStr">
        <is>
          <t>SALARIOS</t>
        </is>
      </c>
      <c r="O824" t="inlineStr">
        <is>
          <t>2024-25</t>
        </is>
      </c>
      <c r="P824" t="inlineStr">
        <is>
          <t>Documentação Aprovada</t>
        </is>
      </c>
      <c r="Q824" t="inlineStr">
        <is>
          <t>Aprovado Diretoria</t>
        </is>
      </c>
      <c r="R824" t="inlineStr">
        <is>
          <t>Aprovado Caixa</t>
        </is>
      </c>
      <c r="S824" t="inlineStr">
        <is>
          <t>Pago</t>
        </is>
      </c>
    </row>
    <row r="825">
      <c r="A825" t="n">
        <v>59650</v>
      </c>
      <c r="C825" t="n">
        <v>122</v>
      </c>
      <c r="D825" t="inlineStr">
        <is>
          <t>Arcos</t>
        </is>
      </c>
      <c r="E825" t="inlineStr">
        <is>
          <t>THIAGO HENRIQUE DE FARIAS</t>
        </is>
      </c>
      <c r="F825" t="n">
        <v>824.95</v>
      </c>
      <c r="G825" s="29" t="n">
        <v>45463</v>
      </c>
      <c r="H825" s="29" t="n"/>
      <c r="I825" s="29" t="n">
        <v>45462</v>
      </c>
      <c r="J825" s="29" t="n">
        <v>45458</v>
      </c>
      <c r="K825" s="29" t="n"/>
      <c r="L825" t="inlineStr">
        <is>
          <t>Transferência Bancária ou Pix</t>
        </is>
      </c>
      <c r="M825" t="inlineStr">
        <is>
          <t>MAO DE OBRA FIXA/ TEMPORARIOS</t>
        </is>
      </c>
      <c r="N825" t="inlineStr">
        <is>
          <t>SALARIOS</t>
        </is>
      </c>
      <c r="O825" t="inlineStr">
        <is>
          <t>2024-25</t>
        </is>
      </c>
      <c r="P825" t="inlineStr">
        <is>
          <t>Documentação Aprovada</t>
        </is>
      </c>
      <c r="Q825" t="inlineStr">
        <is>
          <t>Aprovado Diretoria</t>
        </is>
      </c>
      <c r="R825" t="inlineStr">
        <is>
          <t>Aprovado Caixa</t>
        </is>
      </c>
      <c r="S825" t="inlineStr">
        <is>
          <t>Pago</t>
        </is>
      </c>
    </row>
    <row r="826">
      <c r="A826" t="n">
        <v>59651</v>
      </c>
      <c r="C826" t="n">
        <v>122</v>
      </c>
      <c r="D826" t="inlineStr">
        <is>
          <t>Arcos</t>
        </is>
      </c>
      <c r="E826" t="inlineStr">
        <is>
          <t>VICTOR ALE DE LIMA SOARES GONÇALVES</t>
        </is>
      </c>
      <c r="F826" t="n">
        <v>609.5700000000001</v>
      </c>
      <c r="G826" s="29" t="n">
        <v>45463</v>
      </c>
      <c r="H826" s="29" t="n"/>
      <c r="I826" s="29" t="n">
        <v>45462</v>
      </c>
      <c r="J826" s="29" t="n">
        <v>45458</v>
      </c>
      <c r="K826" s="29" t="n"/>
      <c r="L826" t="inlineStr">
        <is>
          <t>Transferência Bancária ou Pix</t>
        </is>
      </c>
      <c r="M826" t="inlineStr">
        <is>
          <t>MAO DE OBRA FIXA/ TEMPORARIOS</t>
        </is>
      </c>
      <c r="N826" t="inlineStr">
        <is>
          <t>SALARIOS</t>
        </is>
      </c>
      <c r="O826" t="inlineStr">
        <is>
          <t>2024-25</t>
        </is>
      </c>
      <c r="P826" t="inlineStr">
        <is>
          <t>Documentação Aprovada</t>
        </is>
      </c>
      <c r="Q826" t="inlineStr">
        <is>
          <t>Aprovado Diretoria</t>
        </is>
      </c>
      <c r="R826" t="inlineStr">
        <is>
          <t>Aprovado Caixa</t>
        </is>
      </c>
      <c r="S826" t="inlineStr">
        <is>
          <t>Pago</t>
        </is>
      </c>
    </row>
    <row r="827">
      <c r="A827" t="n">
        <v>59652</v>
      </c>
      <c r="C827" t="n">
        <v>122</v>
      </c>
      <c r="D827" t="inlineStr">
        <is>
          <t>Arcos</t>
        </is>
      </c>
      <c r="E827" t="inlineStr">
        <is>
          <t>WESLEY PEREIRA BARBOSA</t>
        </is>
      </c>
      <c r="F827" t="n">
        <v>638.96</v>
      </c>
      <c r="G827" s="29" t="n">
        <v>45463</v>
      </c>
      <c r="H827" s="29" t="n"/>
      <c r="I827" s="29" t="n">
        <v>45462</v>
      </c>
      <c r="J827" s="29" t="n">
        <v>45458</v>
      </c>
      <c r="K827" s="29" t="n"/>
      <c r="L827" t="inlineStr">
        <is>
          <t>Transferência Bancária ou Pix</t>
        </is>
      </c>
      <c r="M827" t="inlineStr">
        <is>
          <t>MAO DE OBRA FIXA/ TEMPORARIOS</t>
        </is>
      </c>
      <c r="N827" t="inlineStr">
        <is>
          <t>SALARIOS</t>
        </is>
      </c>
      <c r="O827" t="inlineStr">
        <is>
          <t>2024-25</t>
        </is>
      </c>
      <c r="P827" t="inlineStr">
        <is>
          <t>Documentação Aprovada</t>
        </is>
      </c>
      <c r="Q827" t="inlineStr">
        <is>
          <t>Aprovado Diretoria</t>
        </is>
      </c>
      <c r="R827" t="inlineStr">
        <is>
          <t>Aprovado Caixa</t>
        </is>
      </c>
      <c r="S827" t="inlineStr">
        <is>
          <t>Pago</t>
        </is>
      </c>
    </row>
    <row r="828">
      <c r="A828" t="n">
        <v>59712</v>
      </c>
      <c r="C828" t="n">
        <v>122</v>
      </c>
      <c r="D828" t="inlineStr">
        <is>
          <t>Arcos</t>
        </is>
      </c>
      <c r="E828" t="inlineStr">
        <is>
          <t>BANCO DO BRASIL SA</t>
        </is>
      </c>
      <c r="F828" t="n">
        <v>116.5</v>
      </c>
      <c r="G828" s="29" t="n">
        <v>45462</v>
      </c>
      <c r="H828" s="29" t="n"/>
      <c r="I828" s="29" t="n">
        <v>45462</v>
      </c>
      <c r="J828" s="29" t="n">
        <v>45462</v>
      </c>
      <c r="K828" s="29" t="n">
        <v>45463</v>
      </c>
      <c r="L828" t="inlineStr">
        <is>
          <t>Encontro de Contas</t>
        </is>
      </c>
      <c r="M828" t="inlineStr">
        <is>
          <t>DESPESAS BANCARIAS</t>
        </is>
      </c>
      <c r="N828" t="inlineStr">
        <is>
          <t>TARIFAS BANCARIAS</t>
        </is>
      </c>
      <c r="O828" t="inlineStr">
        <is>
          <t>2024-25</t>
        </is>
      </c>
      <c r="S828" t="inlineStr">
        <is>
          <t>Pago</t>
        </is>
      </c>
    </row>
    <row r="829">
      <c r="A829" t="n">
        <v>55997</v>
      </c>
      <c r="C829" t="n">
        <v>122</v>
      </c>
      <c r="D829" t="inlineStr">
        <is>
          <t>Arcos</t>
        </is>
      </c>
      <c r="E829" t="inlineStr">
        <is>
          <t>ROSANA APARECIDA ALVES DE PAULA</t>
        </is>
      </c>
      <c r="F829" t="n">
        <v>540.09</v>
      </c>
      <c r="G829" s="29" t="n">
        <v>45463</v>
      </c>
      <c r="H829" s="29" t="n">
        <v>45462</v>
      </c>
      <c r="I829" s="29" t="n">
        <v>45462</v>
      </c>
      <c r="J829" s="29" t="n">
        <v>45435</v>
      </c>
      <c r="K829" s="29" t="n">
        <v>45440</v>
      </c>
      <c r="L829" t="inlineStr">
        <is>
          <t>Boleto Bancário</t>
        </is>
      </c>
      <c r="O829" t="inlineStr">
        <is>
          <t>2024-25</t>
        </is>
      </c>
      <c r="P829" t="inlineStr">
        <is>
          <t>Documentação Aprovada</t>
        </is>
      </c>
      <c r="Q829" t="inlineStr">
        <is>
          <t>Aprovado Diretoria</t>
        </is>
      </c>
      <c r="R829" t="inlineStr">
        <is>
          <t>Aprovado Caixa</t>
        </is>
      </c>
      <c r="S829" t="inlineStr">
        <is>
          <t>Pago</t>
        </is>
      </c>
    </row>
    <row r="830">
      <c r="A830" t="n">
        <v>56028</v>
      </c>
      <c r="C830" t="n">
        <v>122</v>
      </c>
      <c r="D830" t="inlineStr">
        <is>
          <t>Arcos</t>
        </is>
      </c>
      <c r="E830" t="inlineStr">
        <is>
          <t>AMBEV S.A.</t>
        </is>
      </c>
      <c r="F830" t="n">
        <v>2083.92</v>
      </c>
      <c r="G830" s="29" t="n">
        <v>45464</v>
      </c>
      <c r="H830" s="29" t="n">
        <v>45462</v>
      </c>
      <c r="I830" s="29" t="n">
        <v>45462</v>
      </c>
      <c r="J830" s="29" t="n">
        <v>45433</v>
      </c>
      <c r="K830" s="29" t="n">
        <v>45440</v>
      </c>
      <c r="L830" t="inlineStr">
        <is>
          <t>Boleto Bancário</t>
        </is>
      </c>
      <c r="O830" t="inlineStr">
        <is>
          <t>2024-25</t>
        </is>
      </c>
      <c r="P830" t="inlineStr">
        <is>
          <t>Documentação Aprovada</t>
        </is>
      </c>
      <c r="Q830" t="inlineStr">
        <is>
          <t>Aprovado Diretoria</t>
        </is>
      </c>
      <c r="R830" t="inlineStr">
        <is>
          <t>Aprovado Caixa</t>
        </is>
      </c>
      <c r="S830" t="inlineStr">
        <is>
          <t>Pago</t>
        </is>
      </c>
    </row>
    <row r="831">
      <c r="A831" t="n">
        <v>56030</v>
      </c>
      <c r="C831" t="n">
        <v>122</v>
      </c>
      <c r="D831" t="inlineStr">
        <is>
          <t>Arcos</t>
        </is>
      </c>
      <c r="E831" t="inlineStr">
        <is>
          <t xml:space="preserve">LEITERIA CABRIOLA FROMAGES DE CHEVRE LTDA </t>
        </is>
      </c>
      <c r="F831" t="n">
        <v>394.5</v>
      </c>
      <c r="G831" s="29" t="n">
        <v>45463</v>
      </c>
      <c r="H831" s="29" t="n">
        <v>45462</v>
      </c>
      <c r="I831" s="29" t="n">
        <v>45462</v>
      </c>
      <c r="J831" s="29" t="n">
        <v>45433</v>
      </c>
      <c r="K831" s="29" t="n">
        <v>45440</v>
      </c>
      <c r="L831" t="inlineStr">
        <is>
          <t>Boleto Bancário</t>
        </is>
      </c>
      <c r="O831" t="inlineStr">
        <is>
          <t>2024-25</t>
        </is>
      </c>
      <c r="P831" t="inlineStr">
        <is>
          <t>Documentação Aprovada</t>
        </is>
      </c>
      <c r="Q831" t="inlineStr">
        <is>
          <t>Aprovado Diretoria</t>
        </is>
      </c>
      <c r="R831" t="inlineStr">
        <is>
          <t>Aprovado Caixa</t>
        </is>
      </c>
      <c r="S831" t="inlineStr">
        <is>
          <t>Pago</t>
        </is>
      </c>
    </row>
    <row r="832">
      <c r="A832" t="n">
        <v>56039</v>
      </c>
      <c r="C832" t="n">
        <v>122</v>
      </c>
      <c r="D832" t="inlineStr">
        <is>
          <t>Arcos</t>
        </is>
      </c>
      <c r="E832" t="inlineStr">
        <is>
          <t xml:space="preserve">EDIMAR MOURA TARTAGLIONI SERVICOES DE DEDETIZACAO </t>
        </is>
      </c>
      <c r="F832" t="n">
        <v>262</v>
      </c>
      <c r="G832" s="29" t="n">
        <v>45468</v>
      </c>
      <c r="H832" s="29" t="n">
        <v>45455</v>
      </c>
      <c r="I832" s="29" t="n">
        <v>45462</v>
      </c>
      <c r="J832" s="29" t="n">
        <v>45444</v>
      </c>
      <c r="K832" s="29" t="n">
        <v>45441</v>
      </c>
      <c r="L832" t="inlineStr">
        <is>
          <t>Transferência Bancária ou Pix</t>
        </is>
      </c>
      <c r="M832" t="inlineStr">
        <is>
          <t>UTILIDADES</t>
        </is>
      </c>
      <c r="N832" t="inlineStr">
        <is>
          <t xml:space="preserve"> CONTROLE DE PRAGAS</t>
        </is>
      </c>
      <c r="O832" t="inlineStr">
        <is>
          <t>2024-26</t>
        </is>
      </c>
      <c r="P832" t="inlineStr">
        <is>
          <t>Documentação Aprovada</t>
        </is>
      </c>
      <c r="Q832" t="inlineStr">
        <is>
          <t>Aprovado Diretoria</t>
        </is>
      </c>
      <c r="R832" t="inlineStr">
        <is>
          <t>Aprovado Caixa</t>
        </is>
      </c>
      <c r="S832" t="inlineStr">
        <is>
          <t>Pago</t>
        </is>
      </c>
    </row>
    <row r="833">
      <c r="A833" t="n">
        <v>56040</v>
      </c>
      <c r="C833" t="n">
        <v>122</v>
      </c>
      <c r="D833" t="inlineStr">
        <is>
          <t>Arcos</t>
        </is>
      </c>
      <c r="E833" t="inlineStr">
        <is>
          <t xml:space="preserve">EDIMAR MOURA TARTAGLIONI SERVICOES DE DEDETIZACAO </t>
        </is>
      </c>
      <c r="F833" t="n">
        <v>472</v>
      </c>
      <c r="G833" s="29" t="n">
        <v>45468</v>
      </c>
      <c r="H833" s="29" t="n">
        <v>45455</v>
      </c>
      <c r="I833" s="29" t="n">
        <v>45462</v>
      </c>
      <c r="J833" s="29" t="n">
        <v>45444</v>
      </c>
      <c r="K833" s="29" t="n">
        <v>45441</v>
      </c>
      <c r="L833" t="inlineStr">
        <is>
          <t>Transferência Bancária ou Pix</t>
        </is>
      </c>
      <c r="M833" t="inlineStr">
        <is>
          <t>UTILIDADES</t>
        </is>
      </c>
      <c r="N833" t="inlineStr">
        <is>
          <t xml:space="preserve"> CONTROLE DE PRAGAS</t>
        </is>
      </c>
      <c r="O833" t="inlineStr">
        <is>
          <t>2024-26</t>
        </is>
      </c>
      <c r="P833" t="inlineStr">
        <is>
          <t>Documentação Aprovada</t>
        </is>
      </c>
      <c r="Q833" t="inlineStr">
        <is>
          <t>Aprovado Diretoria</t>
        </is>
      </c>
      <c r="R833" t="inlineStr">
        <is>
          <t>Aprovado Caixa</t>
        </is>
      </c>
      <c r="S833" t="inlineStr">
        <is>
          <t>Pago</t>
        </is>
      </c>
    </row>
    <row r="834">
      <c r="A834" t="n">
        <v>56054</v>
      </c>
      <c r="C834" t="n">
        <v>122</v>
      </c>
      <c r="D834" t="inlineStr">
        <is>
          <t>Arcos</t>
        </is>
      </c>
      <c r="E834" t="inlineStr">
        <is>
          <t>ESTAFF SOLUCOES TECNOLOGICAS DE AGENCIAMENTO LTDA</t>
        </is>
      </c>
      <c r="F834" t="n">
        <v>21376.66</v>
      </c>
      <c r="G834" s="29" t="n">
        <v>45462</v>
      </c>
      <c r="H834" s="29" t="n">
        <v>45460</v>
      </c>
      <c r="I834" s="29" t="n">
        <v>45462</v>
      </c>
      <c r="J834" s="29" t="n">
        <v>45453</v>
      </c>
      <c r="K834" s="29" t="n">
        <v>45441</v>
      </c>
      <c r="L834" t="inlineStr">
        <is>
          <t>Boleto Bancário</t>
        </is>
      </c>
      <c r="M834" t="inlineStr">
        <is>
          <t>MAO DE OBRA FIXA/ TEMPORARIOS</t>
        </is>
      </c>
      <c r="N834" t="inlineStr">
        <is>
          <t>MÃO DE OBRA EXTRA</t>
        </is>
      </c>
      <c r="O834" t="inlineStr">
        <is>
          <t>2024-25</t>
        </is>
      </c>
      <c r="P834" t="inlineStr">
        <is>
          <t>Documentação Aprovada</t>
        </is>
      </c>
      <c r="Q834" t="inlineStr">
        <is>
          <t>Aprovado Diretoria</t>
        </is>
      </c>
      <c r="R834" t="inlineStr">
        <is>
          <t>Aprovado Caixa</t>
        </is>
      </c>
      <c r="S834" t="inlineStr">
        <is>
          <t>Pago</t>
        </is>
      </c>
    </row>
    <row r="835">
      <c r="A835" t="n">
        <v>57984</v>
      </c>
      <c r="C835" t="n">
        <v>122</v>
      </c>
      <c r="D835" t="inlineStr">
        <is>
          <t>Arcos</t>
        </is>
      </c>
      <c r="E835" t="inlineStr">
        <is>
          <t>SOUBIO BRASIL LTDA</t>
        </is>
      </c>
      <c r="F835" t="n">
        <v>203</v>
      </c>
      <c r="G835" s="29" t="n">
        <v>45463</v>
      </c>
      <c r="H835" s="29" t="n">
        <v>45462</v>
      </c>
      <c r="I835" s="29" t="n">
        <v>45462</v>
      </c>
      <c r="J835" s="29" t="n">
        <v>45448</v>
      </c>
      <c r="K835" s="29" t="n">
        <v>45454</v>
      </c>
      <c r="L835" t="inlineStr">
        <is>
          <t>Boleto Bancário</t>
        </is>
      </c>
      <c r="O835" t="inlineStr">
        <is>
          <t>2024-25</t>
        </is>
      </c>
      <c r="P835" t="inlineStr">
        <is>
          <t>Documentação Aprovada</t>
        </is>
      </c>
      <c r="Q835" t="inlineStr">
        <is>
          <t>Aprovado Diretoria</t>
        </is>
      </c>
      <c r="R835" t="inlineStr">
        <is>
          <t>Aprovado Caixa</t>
        </is>
      </c>
      <c r="S835" t="inlineStr">
        <is>
          <t>Pago</t>
        </is>
      </c>
    </row>
    <row r="836">
      <c r="A836" t="n">
        <v>58020</v>
      </c>
      <c r="C836" t="n">
        <v>122</v>
      </c>
      <c r="D836" t="inlineStr">
        <is>
          <t>Arcos</t>
        </is>
      </c>
      <c r="E836" t="inlineStr">
        <is>
          <t>SAMPATACADO DE GENEROS ALIMENTICIOS E BEBIDAS LTDA</t>
        </is>
      </c>
      <c r="F836" t="n">
        <v>1444.24</v>
      </c>
      <c r="G836" s="29" t="n">
        <v>45464</v>
      </c>
      <c r="H836" s="29" t="n">
        <v>45462</v>
      </c>
      <c r="I836" s="29" t="n">
        <v>45462</v>
      </c>
      <c r="J836" s="29" t="n">
        <v>45449</v>
      </c>
      <c r="K836" s="29" t="n">
        <v>45454</v>
      </c>
      <c r="L836" t="inlineStr">
        <is>
          <t>Boleto Bancário</t>
        </is>
      </c>
      <c r="O836" t="inlineStr">
        <is>
          <t>2024-25</t>
        </is>
      </c>
      <c r="P836" t="inlineStr">
        <is>
          <t>Documentação Aprovada</t>
        </is>
      </c>
      <c r="Q836" t="inlineStr">
        <is>
          <t>Aprovado Diretoria</t>
        </is>
      </c>
      <c r="R836" t="inlineStr">
        <is>
          <t>Aprovado Caixa</t>
        </is>
      </c>
      <c r="S836" t="inlineStr">
        <is>
          <t>Pago</t>
        </is>
      </c>
    </row>
    <row r="837">
      <c r="A837" t="n">
        <v>58030</v>
      </c>
      <c r="C837" t="n">
        <v>122</v>
      </c>
      <c r="D837" t="inlineStr">
        <is>
          <t>Arcos</t>
        </is>
      </c>
      <c r="E837" t="inlineStr">
        <is>
          <t>MURILLO S- DUARTE COMERCIAL LTDA</t>
        </is>
      </c>
      <c r="F837" t="n">
        <v>1204.71</v>
      </c>
      <c r="G837" s="29" t="n">
        <v>45463</v>
      </c>
      <c r="H837" s="29" t="n">
        <v>45462</v>
      </c>
      <c r="I837" s="29" t="n">
        <v>45462</v>
      </c>
      <c r="J837" s="29" t="n">
        <v>45449</v>
      </c>
      <c r="K837" s="29" t="n">
        <v>45454</v>
      </c>
      <c r="L837" t="inlineStr">
        <is>
          <t>Boleto Bancário</t>
        </is>
      </c>
      <c r="O837" t="inlineStr">
        <is>
          <t>2024-25</t>
        </is>
      </c>
      <c r="P837" t="inlineStr">
        <is>
          <t>Documentação Aprovada</t>
        </is>
      </c>
      <c r="Q837" t="inlineStr">
        <is>
          <t>Aprovado Diretoria</t>
        </is>
      </c>
      <c r="R837" t="inlineStr">
        <is>
          <t>Aprovado Caixa</t>
        </is>
      </c>
      <c r="S837" t="inlineStr">
        <is>
          <t>Pago</t>
        </is>
      </c>
    </row>
    <row r="838">
      <c r="A838" t="n">
        <v>58034</v>
      </c>
      <c r="C838" t="n">
        <v>122</v>
      </c>
      <c r="D838" t="inlineStr">
        <is>
          <t>Arcos</t>
        </is>
      </c>
      <c r="E838" t="inlineStr">
        <is>
          <t>MURILLO S- DUARTE COMERCIAL LTDA</t>
        </is>
      </c>
      <c r="F838" t="n">
        <v>309.7</v>
      </c>
      <c r="G838" s="29" t="n">
        <v>45463</v>
      </c>
      <c r="H838" s="29" t="n">
        <v>45462</v>
      </c>
      <c r="I838" s="29" t="n">
        <v>45462</v>
      </c>
      <c r="J838" s="29" t="n">
        <v>45449</v>
      </c>
      <c r="K838" s="29" t="n">
        <v>45454</v>
      </c>
      <c r="L838" t="inlineStr">
        <is>
          <t>Boleto Bancário</t>
        </is>
      </c>
      <c r="O838" t="inlineStr">
        <is>
          <t>2024-25</t>
        </is>
      </c>
      <c r="P838" t="inlineStr">
        <is>
          <t>Documentação Aprovada</t>
        </is>
      </c>
      <c r="Q838" t="inlineStr">
        <is>
          <t>Aprovado Diretoria</t>
        </is>
      </c>
      <c r="R838" t="inlineStr">
        <is>
          <t>Aprovado Caixa</t>
        </is>
      </c>
      <c r="S838" t="inlineStr">
        <is>
          <t>Pago</t>
        </is>
      </c>
    </row>
    <row r="839">
      <c r="A839" t="n">
        <v>58037</v>
      </c>
      <c r="C839" t="n">
        <v>122</v>
      </c>
      <c r="D839" t="inlineStr">
        <is>
          <t>Arcos</t>
        </is>
      </c>
      <c r="E839" t="inlineStr">
        <is>
          <t>KING COMERCIO E IMPORTACAO DE BEBIDAS LT</t>
        </is>
      </c>
      <c r="F839" t="n">
        <v>2644.74</v>
      </c>
      <c r="G839" s="29" t="n">
        <v>45464</v>
      </c>
      <c r="H839" s="29" t="n">
        <v>45462</v>
      </c>
      <c r="I839" s="29" t="n">
        <v>45462</v>
      </c>
      <c r="J839" s="29" t="n">
        <v>45450</v>
      </c>
      <c r="K839" s="29" t="n">
        <v>45454</v>
      </c>
      <c r="L839" t="inlineStr">
        <is>
          <t>Boleto Bancário</t>
        </is>
      </c>
      <c r="O839" t="inlineStr">
        <is>
          <t>2024-25</t>
        </is>
      </c>
      <c r="P839" t="inlineStr">
        <is>
          <t>Documentação Aprovada</t>
        </is>
      </c>
      <c r="Q839" t="inlineStr">
        <is>
          <t>Aprovado Diretoria</t>
        </is>
      </c>
      <c r="R839" t="inlineStr">
        <is>
          <t>Aprovado Caixa</t>
        </is>
      </c>
      <c r="S839" t="inlineStr">
        <is>
          <t>Pago</t>
        </is>
      </c>
    </row>
    <row r="840">
      <c r="A840" t="n">
        <v>58056</v>
      </c>
      <c r="C840" t="n">
        <v>122</v>
      </c>
      <c r="D840" t="inlineStr">
        <is>
          <t>Arcos</t>
        </is>
      </c>
      <c r="E840" t="inlineStr">
        <is>
          <t>BB DISTRIBUIDORA DE CARNES LTDA</t>
        </is>
      </c>
      <c r="F840" t="n">
        <v>1534.8</v>
      </c>
      <c r="G840" s="29" t="n">
        <v>45463</v>
      </c>
      <c r="H840" s="29" t="n">
        <v>45462</v>
      </c>
      <c r="I840" s="29" t="n">
        <v>45462</v>
      </c>
      <c r="J840" s="29" t="n">
        <v>45449</v>
      </c>
      <c r="K840" s="29" t="n">
        <v>45454</v>
      </c>
      <c r="L840" t="inlineStr">
        <is>
          <t>Boleto Bancário</t>
        </is>
      </c>
      <c r="O840" t="inlineStr">
        <is>
          <t>2024-25</t>
        </is>
      </c>
      <c r="P840" t="inlineStr">
        <is>
          <t>Documentação Aprovada</t>
        </is>
      </c>
      <c r="Q840" t="inlineStr">
        <is>
          <t>Aprovado Diretoria</t>
        </is>
      </c>
      <c r="R840" t="inlineStr">
        <is>
          <t>Aprovado Caixa</t>
        </is>
      </c>
      <c r="S840" t="inlineStr">
        <is>
          <t>Pago</t>
        </is>
      </c>
    </row>
    <row r="841">
      <c r="A841" t="n">
        <v>58144</v>
      </c>
      <c r="C841" t="n">
        <v>122</v>
      </c>
      <c r="D841" t="inlineStr">
        <is>
          <t>Arcos</t>
        </is>
      </c>
      <c r="E841" t="inlineStr">
        <is>
          <t xml:space="preserve">PJ 00462023 GUILHERME MUSSI HASAN LAILA </t>
        </is>
      </c>
      <c r="F841" t="n">
        <v>660</v>
      </c>
      <c r="G841" s="29" t="n">
        <v>45463</v>
      </c>
      <c r="H841" s="29" t="n">
        <v>45462</v>
      </c>
      <c r="I841" s="29" t="n">
        <v>45462</v>
      </c>
      <c r="J841" s="29" t="n">
        <v>45454</v>
      </c>
      <c r="K841" s="29" t="n">
        <v>45455</v>
      </c>
      <c r="L841" t="inlineStr">
        <is>
          <t>Transferência Bancária ou Pix</t>
        </is>
      </c>
      <c r="M841" t="inlineStr">
        <is>
          <t>MAO DE OBRA FIXA/ TEMPORARIOS</t>
        </is>
      </c>
      <c r="N841" t="inlineStr">
        <is>
          <t>SALARIO PJ</t>
        </is>
      </c>
      <c r="O841" t="inlineStr">
        <is>
          <t>2024-25</t>
        </is>
      </c>
      <c r="P841" t="inlineStr">
        <is>
          <t>Documentação Aprovada</t>
        </is>
      </c>
      <c r="Q841" t="inlineStr">
        <is>
          <t>Aprovado Diretoria</t>
        </is>
      </c>
      <c r="R841" t="inlineStr">
        <is>
          <t>Aprovado Caixa</t>
        </is>
      </c>
      <c r="S841" t="inlineStr">
        <is>
          <t>Pago</t>
        </is>
      </c>
    </row>
    <row r="842">
      <c r="A842" t="n">
        <v>58212</v>
      </c>
      <c r="C842" t="n">
        <v>122</v>
      </c>
      <c r="D842" t="inlineStr">
        <is>
          <t>Arcos</t>
        </is>
      </c>
      <c r="E842" t="inlineStr">
        <is>
          <t>ICMS</t>
        </is>
      </c>
      <c r="F842" t="n">
        <v>31566.93</v>
      </c>
      <c r="G842" s="29" t="n">
        <v>45463</v>
      </c>
      <c r="H842" s="29" t="n">
        <v>45462</v>
      </c>
      <c r="I842" s="29" t="n">
        <v>45462</v>
      </c>
      <c r="J842" s="29" t="n">
        <v>45442</v>
      </c>
      <c r="K842" s="29" t="n">
        <v>45455</v>
      </c>
      <c r="L842" t="inlineStr">
        <is>
          <t>Boleto Bancário</t>
        </is>
      </c>
      <c r="M842" t="inlineStr">
        <is>
          <t>IMPOSTOS SOBRE VENDA</t>
        </is>
      </c>
      <c r="N842" t="inlineStr">
        <is>
          <t>ICMS S/ VENDAS</t>
        </is>
      </c>
      <c r="O842" t="inlineStr">
        <is>
          <t>2024-25</t>
        </is>
      </c>
      <c r="P842" t="inlineStr">
        <is>
          <t>Documentação Aprovada</t>
        </is>
      </c>
      <c r="Q842" t="inlineStr">
        <is>
          <t>Aprovado Diretoria</t>
        </is>
      </c>
      <c r="R842" t="inlineStr">
        <is>
          <t>Aprovado Caixa</t>
        </is>
      </c>
      <c r="S842" t="inlineStr">
        <is>
          <t>Pago</t>
        </is>
      </c>
    </row>
    <row r="843">
      <c r="A843" t="n">
        <v>58312</v>
      </c>
      <c r="C843" t="n">
        <v>122</v>
      </c>
      <c r="D843" t="inlineStr">
        <is>
          <t>Arcos</t>
        </is>
      </c>
      <c r="E843" t="inlineStr">
        <is>
          <t>ICE4</t>
        </is>
      </c>
      <c r="F843" t="n">
        <v>834.4</v>
      </c>
      <c r="G843" s="29" t="n">
        <v>45463</v>
      </c>
      <c r="H843" s="29" t="n">
        <v>45462</v>
      </c>
      <c r="I843" s="29" t="n">
        <v>45462</v>
      </c>
      <c r="J843" s="29" t="n">
        <v>45453</v>
      </c>
      <c r="K843" s="29" t="n">
        <v>45455</v>
      </c>
      <c r="L843" t="inlineStr">
        <is>
          <t>Boleto Bancário</t>
        </is>
      </c>
      <c r="O843" t="inlineStr">
        <is>
          <t>2024-25</t>
        </is>
      </c>
      <c r="P843" t="inlineStr">
        <is>
          <t>Documentação Aprovada</t>
        </is>
      </c>
      <c r="Q843" t="inlineStr">
        <is>
          <t>Aprovado Diretoria</t>
        </is>
      </c>
      <c r="R843" t="inlineStr">
        <is>
          <t>Aprovado Caixa</t>
        </is>
      </c>
      <c r="S843" t="inlineStr">
        <is>
          <t>Pago</t>
        </is>
      </c>
    </row>
    <row r="844">
      <c r="A844" t="n">
        <v>58662</v>
      </c>
      <c r="C844" t="n">
        <v>122</v>
      </c>
      <c r="D844" t="inlineStr">
        <is>
          <t>Arcos</t>
        </is>
      </c>
      <c r="E844" t="inlineStr">
        <is>
          <t>DHONNE ALANPLOS CARVALHO DA SILVA</t>
        </is>
      </c>
      <c r="F844" t="n">
        <v>1576.3</v>
      </c>
      <c r="G844" s="29" t="n">
        <v>45464</v>
      </c>
      <c r="H844" s="29" t="n">
        <v>45462</v>
      </c>
      <c r="I844" s="29" t="n">
        <v>45462</v>
      </c>
      <c r="J844" s="29" t="n">
        <v>45457</v>
      </c>
      <c r="K844" s="29" t="n">
        <v>45457</v>
      </c>
      <c r="L844" t="inlineStr">
        <is>
          <t>Transferência Bancária ou Pix</t>
        </is>
      </c>
      <c r="M844" t="inlineStr">
        <is>
          <t>MAO DE OBRA FIXA/ TEMPORARIOS</t>
        </is>
      </c>
      <c r="N844" t="inlineStr">
        <is>
          <t>SALARIOS</t>
        </is>
      </c>
      <c r="O844" t="inlineStr">
        <is>
          <t>2024-25</t>
        </is>
      </c>
      <c r="P844" t="inlineStr">
        <is>
          <t>Documentação Aprovada</t>
        </is>
      </c>
      <c r="Q844" t="inlineStr">
        <is>
          <t>Aprovado Diretoria</t>
        </is>
      </c>
      <c r="R844" t="inlineStr">
        <is>
          <t>Aprovado Caixa</t>
        </is>
      </c>
      <c r="S844" t="inlineStr">
        <is>
          <t>Pago</t>
        </is>
      </c>
    </row>
    <row r="845">
      <c r="A845" t="n">
        <v>58663</v>
      </c>
      <c r="C845" t="n">
        <v>122</v>
      </c>
      <c r="D845" t="inlineStr">
        <is>
          <t>Arcos</t>
        </is>
      </c>
      <c r="E845" t="inlineStr">
        <is>
          <t>DHONNE ALANPLOS CARVALHO DA SILVA</t>
        </is>
      </c>
      <c r="F845" t="n">
        <v>446.19</v>
      </c>
      <c r="G845" s="29" t="n">
        <v>45464</v>
      </c>
      <c r="H845" s="29" t="n">
        <v>45462</v>
      </c>
      <c r="I845" s="29" t="n">
        <v>45462</v>
      </c>
      <c r="J845" s="29" t="n">
        <v>45457</v>
      </c>
      <c r="K845" s="29" t="n">
        <v>45457</v>
      </c>
      <c r="L845" t="inlineStr">
        <is>
          <t>Transferência Bancária ou Pix</t>
        </is>
      </c>
      <c r="M845" t="inlineStr">
        <is>
          <t>MAO DE OBRA FIXA/ TEMPORARIOS</t>
        </is>
      </c>
      <c r="N845" t="inlineStr">
        <is>
          <t>SALARIOS</t>
        </is>
      </c>
      <c r="O845" t="inlineStr">
        <is>
          <t>2024-25</t>
        </is>
      </c>
      <c r="P845" t="inlineStr">
        <is>
          <t>Documentação Aprovada</t>
        </is>
      </c>
      <c r="Q845" t="inlineStr">
        <is>
          <t>Aprovado Diretoria</t>
        </is>
      </c>
      <c r="R845" t="inlineStr">
        <is>
          <t>Aprovado Caixa</t>
        </is>
      </c>
      <c r="S845" t="inlineStr">
        <is>
          <t>Pago</t>
        </is>
      </c>
    </row>
    <row r="846">
      <c r="A846" t="n">
        <v>59440</v>
      </c>
      <c r="C846" t="n">
        <v>122</v>
      </c>
      <c r="D846" t="inlineStr">
        <is>
          <t>Arcos</t>
        </is>
      </c>
      <c r="E846" t="inlineStr">
        <is>
          <t>VALE TRANSPORTE</t>
        </is>
      </c>
      <c r="F846" t="n">
        <v>450.82</v>
      </c>
      <c r="G846" s="29" t="n">
        <v>45464</v>
      </c>
      <c r="H846" s="29" t="n"/>
      <c r="I846" s="29" t="n">
        <v>45462</v>
      </c>
      <c r="J846" s="29" t="n">
        <v>45444</v>
      </c>
      <c r="K846" s="29" t="n">
        <v>45462</v>
      </c>
      <c r="L846" t="inlineStr">
        <is>
          <t>Boleto Bancário</t>
        </is>
      </c>
      <c r="M846" t="inlineStr">
        <is>
          <t>MAO DE OBRA FIXA/ TEMPORARIOS</t>
        </is>
      </c>
      <c r="N846" t="inlineStr">
        <is>
          <t>VALE TRANSPORTE</t>
        </is>
      </c>
      <c r="O846" t="inlineStr">
        <is>
          <t>2024-25</t>
        </is>
      </c>
      <c r="P846" t="inlineStr">
        <is>
          <t>Documentação Aprovada</t>
        </is>
      </c>
      <c r="Q846" t="inlineStr">
        <is>
          <t>Aprovado Diretoria</t>
        </is>
      </c>
      <c r="R846" t="inlineStr">
        <is>
          <t>Aprovado Caixa</t>
        </is>
      </c>
      <c r="S846" t="inlineStr">
        <is>
          <t>Pago</t>
        </is>
      </c>
    </row>
    <row r="847">
      <c r="A847" t="n">
        <v>53791</v>
      </c>
      <c r="C847" t="n">
        <v>122</v>
      </c>
      <c r="D847" t="inlineStr">
        <is>
          <t>Arcos</t>
        </is>
      </c>
      <c r="E847" t="inlineStr">
        <is>
          <t>GOMES D ELIA EQUIP. HIGIENE LTDA - WESCO</t>
        </is>
      </c>
      <c r="F847" t="n">
        <v>314.63</v>
      </c>
      <c r="G847" s="29" t="n">
        <v>45463</v>
      </c>
      <c r="H847" s="29" t="n">
        <v>45462</v>
      </c>
      <c r="I847" s="29" t="n">
        <v>45462</v>
      </c>
      <c r="J847" s="29" t="n">
        <v>45413</v>
      </c>
      <c r="K847" s="29" t="n">
        <v>45425</v>
      </c>
      <c r="L847" t="inlineStr">
        <is>
          <t>Boleto Bancário</t>
        </is>
      </c>
      <c r="M847" t="inlineStr">
        <is>
          <t>LOCACOES</t>
        </is>
      </c>
      <c r="N847" t="inlineStr">
        <is>
          <t>LOCACAO DE EQUIPAMENTOS</t>
        </is>
      </c>
      <c r="O847" t="inlineStr">
        <is>
          <t>2024-25</t>
        </is>
      </c>
      <c r="P847" t="inlineStr">
        <is>
          <t>Documentação Aprovada</t>
        </is>
      </c>
      <c r="Q847" t="inlineStr">
        <is>
          <t>Aprovado Diretoria</t>
        </is>
      </c>
      <c r="R847" t="inlineStr">
        <is>
          <t>Aprovado Caixa</t>
        </is>
      </c>
      <c r="S847" t="inlineStr">
        <is>
          <t>Pago</t>
        </is>
      </c>
    </row>
    <row r="848">
      <c r="A848" t="n">
        <v>55985</v>
      </c>
      <c r="C848" t="n">
        <v>122</v>
      </c>
      <c r="D848" t="inlineStr">
        <is>
          <t>Arcos</t>
        </is>
      </c>
      <c r="E848" t="inlineStr">
        <is>
          <t>TOCAYA TORRADORES DE CAFE EIRELI</t>
        </is>
      </c>
      <c r="F848" t="n">
        <v>702.7</v>
      </c>
      <c r="G848" s="29" t="n">
        <v>45461</v>
      </c>
      <c r="H848" s="29" t="n">
        <v>45460</v>
      </c>
      <c r="I848" s="29" t="n">
        <v>45461</v>
      </c>
      <c r="J848" s="29" t="n">
        <v>45433</v>
      </c>
      <c r="K848" s="29" t="n">
        <v>45440</v>
      </c>
      <c r="L848" t="inlineStr">
        <is>
          <t>Boleto Bancário</t>
        </is>
      </c>
      <c r="O848" t="inlineStr">
        <is>
          <t>2024-25</t>
        </is>
      </c>
      <c r="P848" t="inlineStr">
        <is>
          <t>Documentação Aprovada</t>
        </is>
      </c>
      <c r="Q848" t="inlineStr">
        <is>
          <t>Aprovado Diretoria</t>
        </is>
      </c>
      <c r="R848" t="inlineStr">
        <is>
          <t>Aprovado Caixa</t>
        </is>
      </c>
      <c r="S848" t="inlineStr">
        <is>
          <t>Pago</t>
        </is>
      </c>
    </row>
    <row r="849">
      <c r="A849" t="n">
        <v>56012</v>
      </c>
      <c r="C849" t="n">
        <v>122</v>
      </c>
      <c r="D849" t="inlineStr">
        <is>
          <t>Arcos</t>
        </is>
      </c>
      <c r="E849" t="inlineStr">
        <is>
          <t>CG FOODS DISTRIB. DE ALIMENTOS LTDA</t>
        </is>
      </c>
      <c r="F849" t="n">
        <v>1004.85</v>
      </c>
      <c r="G849" s="29" t="n">
        <v>45460</v>
      </c>
      <c r="H849" s="29" t="n">
        <v>45460</v>
      </c>
      <c r="I849" s="29" t="n">
        <v>45460</v>
      </c>
      <c r="J849" s="29" t="n">
        <v>45440</v>
      </c>
      <c r="K849" s="29" t="n">
        <v>45440</v>
      </c>
      <c r="L849" t="inlineStr">
        <is>
          <t>Boleto Bancário</t>
        </is>
      </c>
      <c r="O849" t="inlineStr">
        <is>
          <t>2024-25</t>
        </is>
      </c>
      <c r="P849" t="inlineStr">
        <is>
          <t>Documentação Aprovada</t>
        </is>
      </c>
      <c r="Q849" t="inlineStr">
        <is>
          <t>Aprovado Diretoria</t>
        </is>
      </c>
      <c r="R849" t="inlineStr">
        <is>
          <t>Aprovado Caixa</t>
        </is>
      </c>
      <c r="S849" t="inlineStr">
        <is>
          <t>Pago</t>
        </is>
      </c>
    </row>
    <row r="850">
      <c r="A850" t="n">
        <v>56036</v>
      </c>
      <c r="C850" t="n">
        <v>122</v>
      </c>
      <c r="D850" t="inlineStr">
        <is>
          <t>Arcos</t>
        </is>
      </c>
      <c r="E850" t="inlineStr">
        <is>
          <t>HEADCHEF SEGURANCA DOS ALIM E GARANTIA D</t>
        </is>
      </c>
      <c r="F850" t="n">
        <v>2247.59</v>
      </c>
      <c r="G850" s="29" t="n">
        <v>45461</v>
      </c>
      <c r="H850" s="29" t="n">
        <v>45460</v>
      </c>
      <c r="I850" s="29" t="n">
        <v>45460</v>
      </c>
      <c r="J850" s="29" t="n">
        <v>45413</v>
      </c>
      <c r="K850" s="29" t="n">
        <v>45441</v>
      </c>
      <c r="L850" t="inlineStr">
        <is>
          <t>Boleto Bancário</t>
        </is>
      </c>
      <c r="M850" t="inlineStr">
        <is>
          <t>SERVICOS DE TERCEIROS</t>
        </is>
      </c>
      <c r="N850" t="inlineStr">
        <is>
          <t>ASSESSORIA GERAL</t>
        </is>
      </c>
      <c r="O850" t="inlineStr">
        <is>
          <t>2024-25</t>
        </is>
      </c>
      <c r="P850" t="inlineStr">
        <is>
          <t>Documentação Aprovada</t>
        </is>
      </c>
      <c r="Q850" t="inlineStr">
        <is>
          <t>Aprovado Diretoria</t>
        </is>
      </c>
      <c r="R850" t="inlineStr">
        <is>
          <t>Aprovado Caixa</t>
        </is>
      </c>
      <c r="S850" t="inlineStr">
        <is>
          <t>Pago</t>
        </is>
      </c>
    </row>
    <row r="851">
      <c r="A851" t="n">
        <v>56108</v>
      </c>
      <c r="C851" t="n">
        <v>122</v>
      </c>
      <c r="D851" t="inlineStr">
        <is>
          <t>Arcos</t>
        </is>
      </c>
      <c r="E851" t="inlineStr">
        <is>
          <t>TELEFONICA BRASIL S/A</t>
        </is>
      </c>
      <c r="F851" t="n">
        <v>119.99</v>
      </c>
      <c r="G851" s="29" t="n">
        <v>45468</v>
      </c>
      <c r="H851" s="29" t="n">
        <v>45460</v>
      </c>
      <c r="I851" s="29" t="n">
        <v>45460</v>
      </c>
      <c r="J851" s="29" t="n">
        <v>45442</v>
      </c>
      <c r="K851" s="29" t="n">
        <v>45441</v>
      </c>
      <c r="L851" t="inlineStr">
        <is>
          <t>Boleto Bancário</t>
        </is>
      </c>
      <c r="M851" t="inlineStr">
        <is>
          <t>SISTEMAS/ T.I</t>
        </is>
      </c>
      <c r="N851" t="inlineStr">
        <is>
          <t>INTERNET</t>
        </is>
      </c>
      <c r="O851" t="inlineStr">
        <is>
          <t>2024-26</t>
        </is>
      </c>
      <c r="P851" t="inlineStr">
        <is>
          <t>Documentação Aprovada</t>
        </is>
      </c>
      <c r="Q851" t="inlineStr">
        <is>
          <t>Aprovado Diretoria</t>
        </is>
      </c>
      <c r="R851" t="inlineStr">
        <is>
          <t>Aprovado Caixa</t>
        </is>
      </c>
      <c r="S851" t="inlineStr">
        <is>
          <t>Pago</t>
        </is>
      </c>
    </row>
    <row r="852">
      <c r="A852" t="n">
        <v>56109</v>
      </c>
      <c r="C852" t="n">
        <v>122</v>
      </c>
      <c r="D852" t="inlineStr">
        <is>
          <t>Arcos</t>
        </is>
      </c>
      <c r="E852" t="inlineStr">
        <is>
          <t>TELEFONICA BRASIL S/A</t>
        </is>
      </c>
      <c r="F852" t="n">
        <v>109.9</v>
      </c>
      <c r="G852" s="29" t="n">
        <v>45460</v>
      </c>
      <c r="H852" s="29" t="n">
        <v>45460</v>
      </c>
      <c r="I852" s="29" t="n">
        <v>45460</v>
      </c>
      <c r="J852" s="29" t="n">
        <v>45442</v>
      </c>
      <c r="K852" s="29" t="n">
        <v>45441</v>
      </c>
      <c r="L852" t="inlineStr">
        <is>
          <t>Boleto Bancário</t>
        </is>
      </c>
      <c r="M852" t="inlineStr">
        <is>
          <t>SISTEMAS/ T.I</t>
        </is>
      </c>
      <c r="N852" t="inlineStr">
        <is>
          <t>INTERNET</t>
        </is>
      </c>
      <c r="O852" t="inlineStr">
        <is>
          <t>2024-25</t>
        </is>
      </c>
      <c r="P852" t="inlineStr">
        <is>
          <t>Documentação Aprovada</t>
        </is>
      </c>
      <c r="Q852" t="inlineStr">
        <is>
          <t>Aprovado Diretoria</t>
        </is>
      </c>
      <c r="R852" t="inlineStr">
        <is>
          <t>Aprovado Caixa</t>
        </is>
      </c>
      <c r="S852" t="inlineStr">
        <is>
          <t>Pago</t>
        </is>
      </c>
    </row>
    <row r="853">
      <c r="A853" t="n">
        <v>56508</v>
      </c>
      <c r="C853" t="n">
        <v>122</v>
      </c>
      <c r="D853" t="inlineStr">
        <is>
          <t>Arcos</t>
        </is>
      </c>
      <c r="E853" t="inlineStr">
        <is>
          <t>FG7 COMERCIO E DISTRIBUICAO DE BEBIDAS -</t>
        </is>
      </c>
      <c r="F853" t="n">
        <v>1267.28</v>
      </c>
      <c r="G853" s="29" t="n">
        <v>45462</v>
      </c>
      <c r="H853" s="29" t="n">
        <v>45460</v>
      </c>
      <c r="I853" s="29" t="n">
        <v>45460</v>
      </c>
      <c r="J853" s="29" t="n">
        <v>45440</v>
      </c>
      <c r="K853" s="29" t="n">
        <v>45445</v>
      </c>
      <c r="L853" t="inlineStr">
        <is>
          <t>Boleto Bancário</t>
        </is>
      </c>
      <c r="O853" t="inlineStr">
        <is>
          <t>2024-25</t>
        </is>
      </c>
      <c r="P853" t="inlineStr">
        <is>
          <t>Documentação Aprovada</t>
        </is>
      </c>
      <c r="Q853" t="inlineStr">
        <is>
          <t>Aprovado Diretoria</t>
        </is>
      </c>
      <c r="R853" t="inlineStr">
        <is>
          <t>Aprovado Caixa</t>
        </is>
      </c>
      <c r="S853" t="inlineStr">
        <is>
          <t>Pago</t>
        </is>
      </c>
    </row>
    <row r="854">
      <c r="A854" t="n">
        <v>56788</v>
      </c>
      <c r="C854" t="n">
        <v>122</v>
      </c>
      <c r="D854" t="inlineStr">
        <is>
          <t>Arcos</t>
        </is>
      </c>
      <c r="E854" t="inlineStr">
        <is>
          <t>CG FOODS DISTRIB. DE ALIMENTOS LTDA</t>
        </is>
      </c>
      <c r="F854" t="n">
        <v>409.4</v>
      </c>
      <c r="G854" s="29" t="n">
        <v>45460</v>
      </c>
      <c r="H854" s="29" t="n">
        <v>45460</v>
      </c>
      <c r="I854" s="29" t="n">
        <v>45460</v>
      </c>
      <c r="J854" s="29" t="n">
        <v>45440</v>
      </c>
      <c r="K854" s="29" t="n">
        <v>45446</v>
      </c>
      <c r="L854" t="inlineStr">
        <is>
          <t>Boleto Bancário</t>
        </is>
      </c>
      <c r="O854" t="inlineStr">
        <is>
          <t>2024-25</t>
        </is>
      </c>
      <c r="P854" t="inlineStr">
        <is>
          <t>Documentação Aprovada</t>
        </is>
      </c>
      <c r="Q854" t="inlineStr">
        <is>
          <t>Aprovado Diretoria</t>
        </is>
      </c>
      <c r="R854" t="inlineStr">
        <is>
          <t>Aprovado Caixa</t>
        </is>
      </c>
      <c r="S854" t="inlineStr">
        <is>
          <t>Pago</t>
        </is>
      </c>
    </row>
    <row r="855">
      <c r="A855" t="n">
        <v>56795</v>
      </c>
      <c r="C855" t="n">
        <v>122</v>
      </c>
      <c r="D855" t="inlineStr">
        <is>
          <t>Arcos</t>
        </is>
      </c>
      <c r="E855" t="inlineStr">
        <is>
          <t>PROAUTO INDUSTRIA QUIMICA EIRELI</t>
        </is>
      </c>
      <c r="F855" t="n">
        <v>2349.72</v>
      </c>
      <c r="G855" s="29" t="n">
        <v>45462</v>
      </c>
      <c r="H855" s="29" t="n">
        <v>45460</v>
      </c>
      <c r="I855" s="29" t="n">
        <v>45460</v>
      </c>
      <c r="J855" s="29" t="n">
        <v>45441</v>
      </c>
      <c r="K855" s="29" t="n">
        <v>45446</v>
      </c>
      <c r="L855" t="inlineStr">
        <is>
          <t>Boleto Bancário</t>
        </is>
      </c>
      <c r="O855" t="inlineStr">
        <is>
          <t>2024-25</t>
        </is>
      </c>
      <c r="P855" t="inlineStr">
        <is>
          <t>Documentação Aprovada</t>
        </is>
      </c>
      <c r="Q855" t="inlineStr">
        <is>
          <t>Aprovado Diretoria</t>
        </is>
      </c>
      <c r="R855" t="inlineStr">
        <is>
          <t>Aprovado Caixa</t>
        </is>
      </c>
      <c r="S855" t="inlineStr">
        <is>
          <t>Pago</t>
        </is>
      </c>
    </row>
    <row r="856">
      <c r="A856" t="n">
        <v>56799</v>
      </c>
      <c r="C856" t="n">
        <v>122</v>
      </c>
      <c r="D856" t="inlineStr">
        <is>
          <t>Arcos</t>
        </is>
      </c>
      <c r="E856" t="inlineStr">
        <is>
          <t>T F CIUFF HORTIFRUTI LTDA</t>
        </is>
      </c>
      <c r="F856" t="n">
        <v>720.22</v>
      </c>
      <c r="G856" s="29" t="n">
        <v>45460</v>
      </c>
      <c r="H856" s="29" t="n">
        <v>45460</v>
      </c>
      <c r="I856" s="29" t="n">
        <v>45460</v>
      </c>
      <c r="J856" s="29" t="n">
        <v>45443</v>
      </c>
      <c r="K856" s="29" t="n">
        <v>45446</v>
      </c>
      <c r="L856" t="inlineStr">
        <is>
          <t>Boleto Bancário</t>
        </is>
      </c>
      <c r="O856" t="inlineStr">
        <is>
          <t>2024-25</t>
        </is>
      </c>
      <c r="P856" t="inlineStr">
        <is>
          <t>Documentação Aprovada</t>
        </is>
      </c>
      <c r="Q856" t="inlineStr">
        <is>
          <t>Aprovado Diretoria</t>
        </is>
      </c>
      <c r="R856" t="inlineStr">
        <is>
          <t>Aprovado Caixa</t>
        </is>
      </c>
      <c r="S856" t="inlineStr">
        <is>
          <t>Pago</t>
        </is>
      </c>
    </row>
    <row r="857">
      <c r="A857" t="n">
        <v>57523</v>
      </c>
      <c r="C857" t="n">
        <v>122</v>
      </c>
      <c r="D857" t="inlineStr">
        <is>
          <t>Arcos</t>
        </is>
      </c>
      <c r="E857" t="inlineStr">
        <is>
          <t>CEM ENGENHARIA DA MANUTENCAO LTDA</t>
        </is>
      </c>
      <c r="F857" t="n">
        <v>260</v>
      </c>
      <c r="G857" s="29" t="n">
        <v>45462</v>
      </c>
      <c r="H857" s="29" t="n">
        <v>45460</v>
      </c>
      <c r="I857" s="29" t="n">
        <v>45460</v>
      </c>
      <c r="J857" s="29" t="n">
        <v>45448</v>
      </c>
      <c r="K857" s="29" t="n">
        <v>45449</v>
      </c>
      <c r="L857" t="inlineStr">
        <is>
          <t>Boleto Bancário</t>
        </is>
      </c>
      <c r="M857" t="inlineStr">
        <is>
          <t>DESPESAS GERAIS</t>
        </is>
      </c>
      <c r="N857" t="inlineStr">
        <is>
          <t>MANUTENCAO EM GERAL</t>
        </is>
      </c>
      <c r="O857" t="inlineStr">
        <is>
          <t>2024-25</t>
        </is>
      </c>
      <c r="P857" t="inlineStr">
        <is>
          <t>Documentação Aprovada</t>
        </is>
      </c>
      <c r="Q857" t="inlineStr">
        <is>
          <t>Aprovado Diretoria</t>
        </is>
      </c>
      <c r="R857" t="inlineStr">
        <is>
          <t>Aprovado Caixa</t>
        </is>
      </c>
      <c r="S857" t="inlineStr">
        <is>
          <t>Pago</t>
        </is>
      </c>
    </row>
    <row r="858">
      <c r="A858" t="n">
        <v>57669</v>
      </c>
      <c r="C858" t="n">
        <v>122</v>
      </c>
      <c r="D858" t="inlineStr">
        <is>
          <t>Arcos</t>
        </is>
      </c>
      <c r="E858" t="inlineStr">
        <is>
          <t>BB DISTRIBUIDORA DE CARNES LTDA</t>
        </is>
      </c>
      <c r="F858" t="n">
        <v>4791.71</v>
      </c>
      <c r="G858" s="29" t="n">
        <v>45460</v>
      </c>
      <c r="H858" s="29" t="n">
        <v>45460</v>
      </c>
      <c r="I858" s="29" t="n">
        <v>45460</v>
      </c>
      <c r="J858" s="29" t="n">
        <v>45446</v>
      </c>
      <c r="K858" s="29" t="n">
        <v>45450</v>
      </c>
      <c r="L858" t="inlineStr">
        <is>
          <t>Boleto Bancário</t>
        </is>
      </c>
      <c r="O858" t="inlineStr">
        <is>
          <t>2024-25</t>
        </is>
      </c>
      <c r="P858" t="inlineStr">
        <is>
          <t>Documentação Aprovada</t>
        </is>
      </c>
      <c r="Q858" t="inlineStr">
        <is>
          <t>Aprovado Diretoria</t>
        </is>
      </c>
      <c r="R858" t="inlineStr">
        <is>
          <t>Aprovado Caixa</t>
        </is>
      </c>
      <c r="S858" t="inlineStr">
        <is>
          <t>Pago</t>
        </is>
      </c>
    </row>
    <row r="859">
      <c r="A859" t="n">
        <v>57670</v>
      </c>
      <c r="C859" t="n">
        <v>122</v>
      </c>
      <c r="D859" t="inlineStr">
        <is>
          <t>Arcos</t>
        </is>
      </c>
      <c r="E859" t="inlineStr">
        <is>
          <t>CG FOODS DISTRIB. DE ALIMENTOS LTDA</t>
        </is>
      </c>
      <c r="F859" t="n">
        <v>430</v>
      </c>
      <c r="G859" s="29" t="n">
        <v>45460</v>
      </c>
      <c r="H859" s="29" t="n">
        <v>45460</v>
      </c>
      <c r="I859" s="29" t="n">
        <v>45460</v>
      </c>
      <c r="J859" s="29" t="n">
        <v>45446</v>
      </c>
      <c r="K859" s="29" t="n">
        <v>45450</v>
      </c>
      <c r="L859" t="inlineStr">
        <is>
          <t>Boleto Bancário</t>
        </is>
      </c>
      <c r="O859" t="inlineStr">
        <is>
          <t>2024-25</t>
        </is>
      </c>
      <c r="P859" t="inlineStr">
        <is>
          <t>Documentação Aprovada</t>
        </is>
      </c>
      <c r="Q859" t="inlineStr">
        <is>
          <t>Aprovado Diretoria</t>
        </is>
      </c>
      <c r="R859" t="inlineStr">
        <is>
          <t>Aprovado Caixa</t>
        </is>
      </c>
      <c r="S859" t="inlineStr">
        <is>
          <t>Pago</t>
        </is>
      </c>
    </row>
    <row r="860">
      <c r="A860" t="n">
        <v>57671</v>
      </c>
      <c r="C860" t="n">
        <v>122</v>
      </c>
      <c r="D860" t="inlineStr">
        <is>
          <t>Arcos</t>
        </is>
      </c>
      <c r="E860" t="inlineStr">
        <is>
          <t>HIDEL MERCEARIA LTDA ME</t>
        </is>
      </c>
      <c r="F860" t="n">
        <v>140</v>
      </c>
      <c r="G860" s="29" t="n">
        <v>45460</v>
      </c>
      <c r="H860" s="29" t="n">
        <v>45460</v>
      </c>
      <c r="I860" s="29" t="n">
        <v>45460</v>
      </c>
      <c r="J860" s="29" t="n">
        <v>45446</v>
      </c>
      <c r="K860" s="29" t="n">
        <v>45450</v>
      </c>
      <c r="L860" t="inlineStr">
        <is>
          <t>Boleto Bancário</t>
        </is>
      </c>
      <c r="O860" t="inlineStr">
        <is>
          <t>2024-25</t>
        </is>
      </c>
      <c r="P860" t="inlineStr">
        <is>
          <t>Documentação Aprovada</t>
        </is>
      </c>
      <c r="Q860" t="inlineStr">
        <is>
          <t>Aprovado Diretoria</t>
        </is>
      </c>
      <c r="R860" t="inlineStr">
        <is>
          <t>Aprovado Caixa</t>
        </is>
      </c>
      <c r="S860" t="inlineStr">
        <is>
          <t>Pago</t>
        </is>
      </c>
    </row>
    <row r="861">
      <c r="A861" t="n">
        <v>57673</v>
      </c>
      <c r="C861" t="n">
        <v>122</v>
      </c>
      <c r="D861" t="inlineStr">
        <is>
          <t>Arcos</t>
        </is>
      </c>
      <c r="E861" t="inlineStr">
        <is>
          <t>JUNDIA FOODS DISTRIBUIDORA DE PRODUTOA ALIMENTICIOS LTDA</t>
        </is>
      </c>
      <c r="F861" t="n">
        <v>1032.2</v>
      </c>
      <c r="G861" s="29" t="n">
        <v>45460</v>
      </c>
      <c r="H861" s="29" t="n">
        <v>45460</v>
      </c>
      <c r="I861" s="29" t="n">
        <v>45460</v>
      </c>
      <c r="J861" s="29" t="n">
        <v>45446</v>
      </c>
      <c r="K861" s="29" t="n">
        <v>45450</v>
      </c>
      <c r="L861" t="inlineStr">
        <is>
          <t>Boleto Bancário</t>
        </is>
      </c>
      <c r="O861" t="inlineStr">
        <is>
          <t>2024-25</t>
        </is>
      </c>
      <c r="P861" t="inlineStr">
        <is>
          <t>Documentação Aprovada</t>
        </is>
      </c>
      <c r="Q861" t="inlineStr">
        <is>
          <t>Aprovado Diretoria</t>
        </is>
      </c>
      <c r="R861" t="inlineStr">
        <is>
          <t>Aprovado Caixa</t>
        </is>
      </c>
      <c r="S861" t="inlineStr">
        <is>
          <t>Pago</t>
        </is>
      </c>
    </row>
    <row r="862">
      <c r="A862" t="n">
        <v>57678</v>
      </c>
      <c r="C862" t="n">
        <v>122</v>
      </c>
      <c r="D862" t="inlineStr">
        <is>
          <t>Arcos</t>
        </is>
      </c>
      <c r="E862" t="inlineStr">
        <is>
          <t xml:space="preserve">MAR DIRETO POC COMERCIO DE PEIXE EIRELI - ME </t>
        </is>
      </c>
      <c r="F862" t="n">
        <v>889.6</v>
      </c>
      <c r="G862" s="29" t="n">
        <v>45461</v>
      </c>
      <c r="H862" s="29" t="n">
        <v>45460</v>
      </c>
      <c r="I862" s="29" t="n">
        <v>45460</v>
      </c>
      <c r="J862" s="29" t="n">
        <v>45447</v>
      </c>
      <c r="K862" s="29" t="n">
        <v>45450</v>
      </c>
      <c r="L862" t="inlineStr">
        <is>
          <t>Boleto Bancário</t>
        </is>
      </c>
      <c r="O862" t="inlineStr">
        <is>
          <t>2024-25</t>
        </is>
      </c>
      <c r="P862" t="inlineStr">
        <is>
          <t>Documentação Aprovada</t>
        </is>
      </c>
      <c r="Q862" t="inlineStr">
        <is>
          <t>Aprovado Diretoria</t>
        </is>
      </c>
      <c r="R862" t="inlineStr">
        <is>
          <t>Aprovado Caixa</t>
        </is>
      </c>
      <c r="S862" t="inlineStr">
        <is>
          <t>Pago</t>
        </is>
      </c>
    </row>
    <row r="863">
      <c r="A863" t="n">
        <v>57681</v>
      </c>
      <c r="C863" t="n">
        <v>122</v>
      </c>
      <c r="D863" t="inlineStr">
        <is>
          <t>Arcos</t>
        </is>
      </c>
      <c r="E863" t="inlineStr">
        <is>
          <t>SPON DISTRIBUIDORA DE BEBIDAS LTDA</t>
        </is>
      </c>
      <c r="F863" t="n">
        <v>1435.2</v>
      </c>
      <c r="G863" s="29" t="n">
        <v>45460</v>
      </c>
      <c r="H863" s="29" t="n">
        <v>45460</v>
      </c>
      <c r="I863" s="29" t="n">
        <v>45460</v>
      </c>
      <c r="J863" s="29" t="n">
        <v>45446</v>
      </c>
      <c r="K863" s="29" t="n">
        <v>45450</v>
      </c>
      <c r="L863" t="inlineStr">
        <is>
          <t>Boleto Bancário</t>
        </is>
      </c>
      <c r="O863" t="inlineStr">
        <is>
          <t>2024-25</t>
        </is>
      </c>
      <c r="P863" t="inlineStr">
        <is>
          <t>Documentação Aprovada</t>
        </is>
      </c>
      <c r="Q863" t="inlineStr">
        <is>
          <t>Aprovado Diretoria</t>
        </is>
      </c>
      <c r="R863" t="inlineStr">
        <is>
          <t>Aprovado Caixa</t>
        </is>
      </c>
      <c r="S863" t="inlineStr">
        <is>
          <t>Pago</t>
        </is>
      </c>
    </row>
    <row r="864">
      <c r="A864" t="n">
        <v>57682</v>
      </c>
      <c r="C864" t="n">
        <v>122</v>
      </c>
      <c r="D864" t="inlineStr">
        <is>
          <t>Arcos</t>
        </is>
      </c>
      <c r="E864" t="inlineStr">
        <is>
          <t>TARUMA CIA COMERCIAL AGRICOLA</t>
        </is>
      </c>
      <c r="F864" t="n">
        <v>400.52</v>
      </c>
      <c r="G864" s="29" t="n">
        <v>45461</v>
      </c>
      <c r="H864" s="29" t="n">
        <v>45460</v>
      </c>
      <c r="I864" s="29" t="n">
        <v>45460</v>
      </c>
      <c r="J864" s="29" t="n">
        <v>45447</v>
      </c>
      <c r="K864" s="29" t="n">
        <v>45450</v>
      </c>
      <c r="L864" t="inlineStr">
        <is>
          <t>Boleto Bancário</t>
        </is>
      </c>
      <c r="O864" t="inlineStr">
        <is>
          <t>2024-25</t>
        </is>
      </c>
      <c r="P864" t="inlineStr">
        <is>
          <t>Documentação Aprovada</t>
        </is>
      </c>
      <c r="Q864" t="inlineStr">
        <is>
          <t>Aprovado Diretoria</t>
        </is>
      </c>
      <c r="R864" t="inlineStr">
        <is>
          <t>Aprovado Caixa</t>
        </is>
      </c>
      <c r="S864" t="inlineStr">
        <is>
          <t>Pago</t>
        </is>
      </c>
    </row>
    <row r="865">
      <c r="A865" t="n">
        <v>57684</v>
      </c>
      <c r="C865" t="n">
        <v>122</v>
      </c>
      <c r="D865" t="inlineStr">
        <is>
          <t>Arcos</t>
        </is>
      </c>
      <c r="E865" t="inlineStr">
        <is>
          <t>VILA LEOPOLDINA DISTRIBUIDORA DE ALIMENTOS LTDA</t>
        </is>
      </c>
      <c r="F865" t="n">
        <v>216.96</v>
      </c>
      <c r="G865" s="29" t="n">
        <v>45460</v>
      </c>
      <c r="H865" s="29" t="n">
        <v>45460</v>
      </c>
      <c r="I865" s="29" t="n">
        <v>45460</v>
      </c>
      <c r="J865" s="29" t="n">
        <v>45446</v>
      </c>
      <c r="K865" s="29" t="n">
        <v>45450</v>
      </c>
      <c r="L865" t="inlineStr">
        <is>
          <t>Boleto Bancário</t>
        </is>
      </c>
      <c r="O865" t="inlineStr">
        <is>
          <t>2024-25</t>
        </is>
      </c>
      <c r="P865" t="inlineStr">
        <is>
          <t>Documentação Aprovada</t>
        </is>
      </c>
      <c r="Q865" t="inlineStr">
        <is>
          <t>Aprovado Diretoria</t>
        </is>
      </c>
      <c r="R865" t="inlineStr">
        <is>
          <t>Aprovado Caixa</t>
        </is>
      </c>
      <c r="S865" t="inlineStr">
        <is>
          <t>Pago</t>
        </is>
      </c>
    </row>
    <row r="866">
      <c r="A866" t="n">
        <v>57692</v>
      </c>
      <c r="C866" t="n">
        <v>122</v>
      </c>
      <c r="D866" t="inlineStr">
        <is>
          <t>Arcos</t>
        </is>
      </c>
      <c r="E866" t="inlineStr">
        <is>
          <t>ARTE GELATI SORVETES LTDA</t>
        </is>
      </c>
      <c r="F866" t="n">
        <v>487.78</v>
      </c>
      <c r="G866" s="29" t="n">
        <v>45461</v>
      </c>
      <c r="H866" s="29" t="n">
        <v>45460</v>
      </c>
      <c r="I866" s="29" t="n">
        <v>45460</v>
      </c>
      <c r="J866" s="29" t="n">
        <v>45447</v>
      </c>
      <c r="K866" s="29" t="n">
        <v>45450</v>
      </c>
      <c r="L866" t="inlineStr">
        <is>
          <t>Boleto Bancário</t>
        </is>
      </c>
      <c r="O866" t="inlineStr">
        <is>
          <t>2024-25</t>
        </is>
      </c>
      <c r="P866" t="inlineStr">
        <is>
          <t>Documentação Aprovada</t>
        </is>
      </c>
      <c r="Q866" t="inlineStr">
        <is>
          <t>Aprovado Diretoria</t>
        </is>
      </c>
      <c r="R866" t="inlineStr">
        <is>
          <t>Aprovado Caixa</t>
        </is>
      </c>
      <c r="S866" t="inlineStr">
        <is>
          <t>Pago</t>
        </is>
      </c>
    </row>
    <row r="867">
      <c r="A867" t="n">
        <v>57695</v>
      </c>
      <c r="C867" t="n">
        <v>122</v>
      </c>
      <c r="D867" t="inlineStr">
        <is>
          <t>Arcos</t>
        </is>
      </c>
      <c r="E867" t="inlineStr">
        <is>
          <t>BASILICATA LAURENTI LTDA</t>
        </is>
      </c>
      <c r="F867" t="n">
        <v>115.71</v>
      </c>
      <c r="G867" s="29" t="n">
        <v>45461</v>
      </c>
      <c r="H867" s="29" t="n">
        <v>45460</v>
      </c>
      <c r="I867" s="29" t="n">
        <v>45460</v>
      </c>
      <c r="J867" s="29" t="n">
        <v>45447</v>
      </c>
      <c r="K867" s="29" t="n">
        <v>45450</v>
      </c>
      <c r="L867" t="inlineStr">
        <is>
          <t>Boleto Bancário</t>
        </is>
      </c>
      <c r="O867" t="inlineStr">
        <is>
          <t>2024-25</t>
        </is>
      </c>
      <c r="P867" t="inlineStr">
        <is>
          <t>Documentação Aprovada</t>
        </is>
      </c>
      <c r="Q867" t="inlineStr">
        <is>
          <t>Aprovado Diretoria</t>
        </is>
      </c>
      <c r="R867" t="inlineStr">
        <is>
          <t>Aprovado Caixa</t>
        </is>
      </c>
      <c r="S867" t="inlineStr">
        <is>
          <t>Pago</t>
        </is>
      </c>
    </row>
    <row r="868">
      <c r="A868" t="n">
        <v>57699</v>
      </c>
      <c r="C868" t="n">
        <v>122</v>
      </c>
      <c r="D868" t="inlineStr">
        <is>
          <t>Arcos</t>
        </is>
      </c>
      <c r="E868" t="inlineStr">
        <is>
          <t>BRASIL EXCELLANCE COM. EXP. BEBIDAS LTDA</t>
        </is>
      </c>
      <c r="F868" t="n">
        <v>1408.59</v>
      </c>
      <c r="G868" s="29" t="n">
        <v>45461</v>
      </c>
      <c r="H868" s="29" t="n">
        <v>45460</v>
      </c>
      <c r="I868" s="29" t="n">
        <v>45460</v>
      </c>
      <c r="J868" s="29" t="n">
        <v>45447</v>
      </c>
      <c r="K868" s="29" t="n">
        <v>45450</v>
      </c>
      <c r="L868" t="inlineStr">
        <is>
          <t>Boleto Bancário</t>
        </is>
      </c>
      <c r="O868" t="inlineStr">
        <is>
          <t>2024-25</t>
        </is>
      </c>
      <c r="P868" t="inlineStr">
        <is>
          <t>Documentação Aprovada</t>
        </is>
      </c>
      <c r="Q868" t="inlineStr">
        <is>
          <t>Aprovado Diretoria</t>
        </is>
      </c>
      <c r="R868" t="inlineStr">
        <is>
          <t>Aprovado Caixa</t>
        </is>
      </c>
      <c r="S868" t="inlineStr">
        <is>
          <t>Pago</t>
        </is>
      </c>
    </row>
    <row r="869">
      <c r="A869" t="n">
        <v>57702</v>
      </c>
      <c r="C869" t="n">
        <v>122</v>
      </c>
      <c r="D869" t="inlineStr">
        <is>
          <t>Arcos</t>
        </is>
      </c>
      <c r="E869" t="inlineStr">
        <is>
          <t>NA MORADA INDUSTRIA E COMERCIO LTDA</t>
        </is>
      </c>
      <c r="F869" t="n">
        <v>1069.57</v>
      </c>
      <c r="G869" s="29" t="n">
        <v>45462</v>
      </c>
      <c r="H869" s="29" t="n">
        <v>45460</v>
      </c>
      <c r="I869" s="29" t="n">
        <v>45460</v>
      </c>
      <c r="J869" s="29" t="n">
        <v>45447</v>
      </c>
      <c r="K869" s="29" t="n">
        <v>45450</v>
      </c>
      <c r="L869" t="inlineStr">
        <is>
          <t>Boleto Bancário</t>
        </is>
      </c>
      <c r="O869" t="inlineStr">
        <is>
          <t>2024-25</t>
        </is>
      </c>
      <c r="P869" t="inlineStr">
        <is>
          <t>Documentação Aprovada</t>
        </is>
      </c>
      <c r="Q869" t="inlineStr">
        <is>
          <t>Aprovado Diretoria</t>
        </is>
      </c>
      <c r="R869" t="inlineStr">
        <is>
          <t>Aprovado Caixa</t>
        </is>
      </c>
      <c r="S869" t="inlineStr">
        <is>
          <t>Pago</t>
        </is>
      </c>
    </row>
    <row r="870">
      <c r="A870" t="n">
        <v>57710</v>
      </c>
      <c r="C870" t="n">
        <v>122</v>
      </c>
      <c r="D870" t="inlineStr">
        <is>
          <t>Arcos</t>
        </is>
      </c>
      <c r="E870" t="inlineStr">
        <is>
          <t xml:space="preserve">MRC INDUSTRIA E COMERCIO DE BEBIDAS </t>
        </is>
      </c>
      <c r="F870" t="n">
        <v>1009.67</v>
      </c>
      <c r="G870" s="29" t="n">
        <v>45460</v>
      </c>
      <c r="H870" s="29" t="n">
        <v>45460</v>
      </c>
      <c r="I870" s="29" t="n">
        <v>45460</v>
      </c>
      <c r="J870" s="29" t="n">
        <v>45447</v>
      </c>
      <c r="K870" s="29" t="n">
        <v>45450</v>
      </c>
      <c r="L870" t="inlineStr">
        <is>
          <t>Boleto Bancário</t>
        </is>
      </c>
      <c r="O870" t="inlineStr">
        <is>
          <t>2024-25</t>
        </is>
      </c>
      <c r="P870" t="inlineStr">
        <is>
          <t>Documentação Aprovada</t>
        </is>
      </c>
      <c r="Q870" t="inlineStr">
        <is>
          <t>Aprovado Diretoria</t>
        </is>
      </c>
      <c r="R870" t="inlineStr">
        <is>
          <t>Aprovado Caixa</t>
        </is>
      </c>
      <c r="S870" t="inlineStr">
        <is>
          <t>Pago</t>
        </is>
      </c>
    </row>
    <row r="871">
      <c r="A871" t="n">
        <v>57711</v>
      </c>
      <c r="C871" t="n">
        <v>122</v>
      </c>
      <c r="D871" t="inlineStr">
        <is>
          <t>Arcos</t>
        </is>
      </c>
      <c r="E871" t="inlineStr">
        <is>
          <t>MURILLO S- DUARTE COMERCIAL LTDA</t>
        </is>
      </c>
      <c r="F871" t="n">
        <v>3752.42</v>
      </c>
      <c r="G871" s="29" t="n">
        <v>45462</v>
      </c>
      <c r="H871" s="29" t="n">
        <v>45460</v>
      </c>
      <c r="I871" s="29" t="n">
        <v>45460</v>
      </c>
      <c r="J871" s="29" t="n">
        <v>45449</v>
      </c>
      <c r="K871" s="29" t="n">
        <v>45450</v>
      </c>
      <c r="L871" t="inlineStr">
        <is>
          <t>Boleto Bancário</t>
        </is>
      </c>
      <c r="O871" t="inlineStr">
        <is>
          <t>2024-25</t>
        </is>
      </c>
      <c r="P871" t="inlineStr">
        <is>
          <t>Documentação Aprovada</t>
        </is>
      </c>
      <c r="Q871" t="inlineStr">
        <is>
          <t>Aprovado Diretoria</t>
        </is>
      </c>
      <c r="R871" t="inlineStr">
        <is>
          <t>Aprovado Caixa</t>
        </is>
      </c>
      <c r="S871" t="inlineStr">
        <is>
          <t>Pago</t>
        </is>
      </c>
    </row>
    <row r="872">
      <c r="A872" t="n">
        <v>57712</v>
      </c>
      <c r="C872" t="n">
        <v>122</v>
      </c>
      <c r="D872" t="inlineStr">
        <is>
          <t>Arcos</t>
        </is>
      </c>
      <c r="E872" t="inlineStr">
        <is>
          <t>MURILLO S- DUARTE COMERCIAL LTDA</t>
        </is>
      </c>
      <c r="F872" t="n">
        <v>501.22</v>
      </c>
      <c r="G872" s="29" t="n">
        <v>45462</v>
      </c>
      <c r="H872" s="29" t="n">
        <v>45460</v>
      </c>
      <c r="I872" s="29" t="n">
        <v>45460</v>
      </c>
      <c r="J872" s="29" t="n">
        <v>45448</v>
      </c>
      <c r="K872" s="29" t="n">
        <v>45450</v>
      </c>
      <c r="L872" t="inlineStr">
        <is>
          <t>Boleto Bancário</t>
        </is>
      </c>
      <c r="O872" t="inlineStr">
        <is>
          <t>2024-25</t>
        </is>
      </c>
      <c r="P872" t="inlineStr">
        <is>
          <t>Documentação Aprovada</t>
        </is>
      </c>
      <c r="Q872" t="inlineStr">
        <is>
          <t>Aprovado Diretoria</t>
        </is>
      </c>
      <c r="R872" t="inlineStr">
        <is>
          <t>Aprovado Caixa</t>
        </is>
      </c>
      <c r="S872" t="inlineStr">
        <is>
          <t>Pago</t>
        </is>
      </c>
    </row>
    <row r="873">
      <c r="A873" t="n">
        <v>57821</v>
      </c>
      <c r="C873" t="n">
        <v>122</v>
      </c>
      <c r="D873" t="inlineStr">
        <is>
          <t>Arcos</t>
        </is>
      </c>
      <c r="E873" t="inlineStr">
        <is>
          <t>STAR COPIAS COMERCIO E SERVICOS LTDA</t>
        </is>
      </c>
      <c r="F873" t="n">
        <v>240</v>
      </c>
      <c r="G873" s="29" t="n">
        <v>45460</v>
      </c>
      <c r="H873" s="29" t="n">
        <v>45460</v>
      </c>
      <c r="I873" s="29" t="n">
        <v>45460</v>
      </c>
      <c r="J873" s="29" t="n">
        <v>45422</v>
      </c>
      <c r="K873" s="29" t="n">
        <v>45453</v>
      </c>
      <c r="L873" t="inlineStr">
        <is>
          <t>Boleto Bancário</t>
        </is>
      </c>
      <c r="M873" t="inlineStr">
        <is>
          <t>LOCACOES</t>
        </is>
      </c>
      <c r="N873" t="inlineStr">
        <is>
          <t>LOCACAO DE EQUIPAMENTOS</t>
        </is>
      </c>
      <c r="O873" t="inlineStr">
        <is>
          <t>2024-25</t>
        </is>
      </c>
      <c r="P873" t="inlineStr">
        <is>
          <t>Documentação Aprovada</t>
        </is>
      </c>
      <c r="Q873" t="inlineStr">
        <is>
          <t>Aprovado Diretoria</t>
        </is>
      </c>
      <c r="R873" t="inlineStr">
        <is>
          <t>Aprovado Caixa</t>
        </is>
      </c>
      <c r="S873" t="inlineStr">
        <is>
          <t>Pago</t>
        </is>
      </c>
    </row>
    <row r="874">
      <c r="A874" t="n">
        <v>48072</v>
      </c>
      <c r="C874" t="n">
        <v>122</v>
      </c>
      <c r="D874" t="inlineStr">
        <is>
          <t>Arcos</t>
        </is>
      </c>
      <c r="E874" t="inlineStr">
        <is>
          <t>TUZINI COZINHAS PROFISSIONAIS EIRELI</t>
        </is>
      </c>
      <c r="F874" t="n">
        <v>14975</v>
      </c>
      <c r="G874" s="29" t="n">
        <v>45460</v>
      </c>
      <c r="H874" s="29" t="n">
        <v>45460</v>
      </c>
      <c r="I874" s="29" t="n">
        <v>45460</v>
      </c>
      <c r="J874" s="29" t="n">
        <v>45386</v>
      </c>
      <c r="K874" s="29" t="n">
        <v>45386</v>
      </c>
      <c r="L874" t="inlineStr">
        <is>
          <t>Transferência Bancária ou Pix</t>
        </is>
      </c>
      <c r="M874" t="inlineStr">
        <is>
          <t>DESPESAS DE PATROCINIO</t>
        </is>
      </c>
      <c r="N874" t="inlineStr">
        <is>
          <t>DESPESAS DE PATROCINIO</t>
        </is>
      </c>
      <c r="O874" t="inlineStr">
        <is>
          <t>2024-25</t>
        </is>
      </c>
      <c r="P874" t="inlineStr">
        <is>
          <t>Documentação Aprovada</t>
        </is>
      </c>
      <c r="Q874" t="inlineStr">
        <is>
          <t>Aprovado Diretoria</t>
        </is>
      </c>
      <c r="R874" t="inlineStr">
        <is>
          <t>Aprovado Caixa</t>
        </is>
      </c>
      <c r="S874" t="inlineStr">
        <is>
          <t>Pago</t>
        </is>
      </c>
    </row>
    <row r="875">
      <c r="A875" t="n">
        <v>48074</v>
      </c>
      <c r="C875" t="n">
        <v>122</v>
      </c>
      <c r="D875" t="inlineStr">
        <is>
          <t>Arcos</t>
        </is>
      </c>
      <c r="E875" t="inlineStr">
        <is>
          <t>TUZINI COZINHAS PROFISSIONAIS EIRELI</t>
        </is>
      </c>
      <c r="F875" t="n">
        <v>812.5</v>
      </c>
      <c r="G875" s="29" t="n">
        <v>45460</v>
      </c>
      <c r="H875" s="29" t="n">
        <v>45420</v>
      </c>
      <c r="I875" s="29" t="n">
        <v>45460</v>
      </c>
      <c r="J875" s="29" t="n">
        <v>45386</v>
      </c>
      <c r="K875" s="29" t="n">
        <v>45386</v>
      </c>
      <c r="L875" t="inlineStr">
        <is>
          <t>Transferência Bancária ou Pix</t>
        </is>
      </c>
      <c r="M875" t="inlineStr">
        <is>
          <t>INVESTIMENTOS</t>
        </is>
      </c>
      <c r="N875" t="inlineStr">
        <is>
          <t>INVESTIMENTO EM EQUIPAMENTO</t>
        </is>
      </c>
      <c r="O875" t="inlineStr">
        <is>
          <t>2024-25</t>
        </is>
      </c>
      <c r="P875" t="inlineStr">
        <is>
          <t>Documentação Aprovada</t>
        </is>
      </c>
      <c r="Q875" t="inlineStr">
        <is>
          <t>Aprovado Diretoria</t>
        </is>
      </c>
      <c r="R875" t="inlineStr">
        <is>
          <t>Aprovado Caixa</t>
        </is>
      </c>
      <c r="S875" t="inlineStr">
        <is>
          <t>Pago</t>
        </is>
      </c>
    </row>
    <row r="876">
      <c r="A876" t="n">
        <v>57998</v>
      </c>
      <c r="C876" t="n">
        <v>122</v>
      </c>
      <c r="D876" t="inlineStr">
        <is>
          <t>Arcos</t>
        </is>
      </c>
      <c r="E876" t="inlineStr">
        <is>
          <t>WIDE STOCK COMERCIO E REPRESENTACAO LTDA</t>
        </is>
      </c>
      <c r="F876" t="n">
        <v>1214.4</v>
      </c>
      <c r="G876" s="29" t="n">
        <v>45461</v>
      </c>
      <c r="H876" s="29" t="n">
        <v>45460</v>
      </c>
      <c r="I876" s="29" t="n">
        <v>45460</v>
      </c>
      <c r="J876" s="29" t="n">
        <v>45447</v>
      </c>
      <c r="K876" s="29" t="n">
        <v>45454</v>
      </c>
      <c r="L876" t="inlineStr">
        <is>
          <t>Boleto Bancário</t>
        </is>
      </c>
      <c r="O876" t="inlineStr">
        <is>
          <t>2024-25</t>
        </is>
      </c>
      <c r="P876" t="inlineStr">
        <is>
          <t>Documentação Aprovada</t>
        </is>
      </c>
      <c r="Q876" t="inlineStr">
        <is>
          <t>Aprovado Diretoria</t>
        </is>
      </c>
      <c r="R876" t="inlineStr">
        <is>
          <t>Aprovado Caixa</t>
        </is>
      </c>
      <c r="S876" t="inlineStr">
        <is>
          <t>Pago</t>
        </is>
      </c>
    </row>
    <row r="877">
      <c r="A877" t="n">
        <v>58010</v>
      </c>
      <c r="C877" t="n">
        <v>122</v>
      </c>
      <c r="D877" t="inlineStr">
        <is>
          <t>Arcos</t>
        </is>
      </c>
      <c r="E877" t="inlineStr">
        <is>
          <t>CIUFFI HORTIFRUTI EIRELI</t>
        </is>
      </c>
      <c r="F877" t="n">
        <v>818.39</v>
      </c>
      <c r="G877" s="29" t="n">
        <v>45461</v>
      </c>
      <c r="H877" s="29" t="n">
        <v>45460</v>
      </c>
      <c r="I877" s="29" t="n">
        <v>45460</v>
      </c>
      <c r="J877" s="29" t="n">
        <v>45446</v>
      </c>
      <c r="K877" s="29" t="n">
        <v>45454</v>
      </c>
      <c r="L877" t="inlineStr">
        <is>
          <t>Boleto Bancário</t>
        </is>
      </c>
      <c r="O877" t="inlineStr">
        <is>
          <t>2024-25</t>
        </is>
      </c>
      <c r="P877" t="inlineStr">
        <is>
          <t>Documentação Aprovada</t>
        </is>
      </c>
      <c r="Q877" t="inlineStr">
        <is>
          <t>Aprovado Diretoria</t>
        </is>
      </c>
      <c r="R877" t="inlineStr">
        <is>
          <t>Aprovado Caixa</t>
        </is>
      </c>
      <c r="S877" t="inlineStr">
        <is>
          <t>Pago</t>
        </is>
      </c>
    </row>
    <row r="878">
      <c r="A878" t="n">
        <v>58023</v>
      </c>
      <c r="C878" t="n">
        <v>122</v>
      </c>
      <c r="D878" t="inlineStr">
        <is>
          <t>Arcos</t>
        </is>
      </c>
      <c r="E878" t="inlineStr">
        <is>
          <t>PSSS LTDA</t>
        </is>
      </c>
      <c r="F878" t="n">
        <v>629.6</v>
      </c>
      <c r="G878" s="29" t="n">
        <v>45462</v>
      </c>
      <c r="H878" s="29" t="n">
        <v>45460</v>
      </c>
      <c r="I878" s="29" t="n">
        <v>45460</v>
      </c>
      <c r="J878" s="29" t="n">
        <v>45448</v>
      </c>
      <c r="K878" s="29" t="n">
        <v>45454</v>
      </c>
      <c r="L878" t="inlineStr">
        <is>
          <t>Boleto Bancário</t>
        </is>
      </c>
      <c r="O878" t="inlineStr">
        <is>
          <t>2024-25</t>
        </is>
      </c>
      <c r="P878" t="inlineStr">
        <is>
          <t>Documentação Aprovada</t>
        </is>
      </c>
      <c r="Q878" t="inlineStr">
        <is>
          <t>Aprovado Diretoria</t>
        </is>
      </c>
      <c r="R878" t="inlineStr">
        <is>
          <t>Aprovado Caixa</t>
        </is>
      </c>
      <c r="S878" t="inlineStr">
        <is>
          <t>Pago</t>
        </is>
      </c>
    </row>
    <row r="879">
      <c r="A879" t="n">
        <v>58027</v>
      </c>
      <c r="C879" t="n">
        <v>122</v>
      </c>
      <c r="D879" t="inlineStr">
        <is>
          <t>Arcos</t>
        </is>
      </c>
      <c r="E879" t="inlineStr">
        <is>
          <t>PORCO FELIZ COM DE CARNES LTDA</t>
        </is>
      </c>
      <c r="F879" t="n">
        <v>285.68</v>
      </c>
      <c r="G879" s="29" t="n">
        <v>45461</v>
      </c>
      <c r="H879" s="29" t="n">
        <v>45460</v>
      </c>
      <c r="I879" s="29" t="n">
        <v>45460</v>
      </c>
      <c r="J879" s="29" t="n">
        <v>45449</v>
      </c>
      <c r="K879" s="29" t="n">
        <v>45454</v>
      </c>
      <c r="L879" t="inlineStr">
        <is>
          <t>Boleto Bancário</t>
        </is>
      </c>
      <c r="O879" t="inlineStr">
        <is>
          <t>2024-25</t>
        </is>
      </c>
      <c r="P879" t="inlineStr">
        <is>
          <t>Documentação Aprovada</t>
        </is>
      </c>
      <c r="Q879" t="inlineStr">
        <is>
          <t>Aprovado Diretoria</t>
        </is>
      </c>
      <c r="R879" t="inlineStr">
        <is>
          <t>Aprovado Caixa</t>
        </is>
      </c>
      <c r="S879" t="inlineStr">
        <is>
          <t>Pago</t>
        </is>
      </c>
    </row>
    <row r="880">
      <c r="A880" t="n">
        <v>58044</v>
      </c>
      <c r="C880" t="n">
        <v>122</v>
      </c>
      <c r="D880" t="inlineStr">
        <is>
          <t>Arcos</t>
        </is>
      </c>
      <c r="E880" t="inlineStr">
        <is>
          <t>ICE4</t>
        </is>
      </c>
      <c r="F880" t="n">
        <v>272.5</v>
      </c>
      <c r="G880" s="29" t="n">
        <v>45460</v>
      </c>
      <c r="H880" s="29" t="n">
        <v>45460</v>
      </c>
      <c r="I880" s="29" t="n">
        <v>45460</v>
      </c>
      <c r="J880" s="29" t="n">
        <v>45450</v>
      </c>
      <c r="K880" s="29" t="n">
        <v>45454</v>
      </c>
      <c r="L880" t="inlineStr">
        <is>
          <t>Boleto Bancário</t>
        </is>
      </c>
      <c r="O880" t="inlineStr">
        <is>
          <t>2024-25</t>
        </is>
      </c>
      <c r="P880" t="inlineStr">
        <is>
          <t>Documentação Aprovada</t>
        </is>
      </c>
      <c r="Q880" t="inlineStr">
        <is>
          <t>Aprovado Diretoria</t>
        </is>
      </c>
      <c r="R880" t="inlineStr">
        <is>
          <t>Aprovado Caixa</t>
        </is>
      </c>
      <c r="S880" t="inlineStr">
        <is>
          <t>Pago</t>
        </is>
      </c>
    </row>
    <row r="881">
      <c r="A881" t="n">
        <v>58051</v>
      </c>
      <c r="C881" t="n">
        <v>122</v>
      </c>
      <c r="D881" t="inlineStr">
        <is>
          <t>Arcos</t>
        </is>
      </c>
      <c r="E881" t="inlineStr">
        <is>
          <t>BB DISTRIBUIDORA DE CARNES LTDA</t>
        </is>
      </c>
      <c r="F881" t="n">
        <v>1878.44</v>
      </c>
      <c r="G881" s="29" t="n">
        <v>45462</v>
      </c>
      <c r="H881" s="29" t="n">
        <v>45460</v>
      </c>
      <c r="I881" s="29" t="n">
        <v>45460</v>
      </c>
      <c r="J881" s="29" t="n">
        <v>45448</v>
      </c>
      <c r="K881" s="29" t="n">
        <v>45454</v>
      </c>
      <c r="L881" t="inlineStr">
        <is>
          <t>Boleto Bancário</t>
        </is>
      </c>
      <c r="O881" t="inlineStr">
        <is>
          <t>2024-25</t>
        </is>
      </c>
      <c r="P881" t="inlineStr">
        <is>
          <t>Documentação Aprovada</t>
        </is>
      </c>
      <c r="Q881" t="inlineStr">
        <is>
          <t>Aprovado Diretoria</t>
        </is>
      </c>
      <c r="R881" t="inlineStr">
        <is>
          <t>Aprovado Caixa</t>
        </is>
      </c>
      <c r="S881" t="inlineStr">
        <is>
          <t>Pago</t>
        </is>
      </c>
    </row>
    <row r="882">
      <c r="A882" t="n">
        <v>58148</v>
      </c>
      <c r="C882" t="n">
        <v>122</v>
      </c>
      <c r="D882" t="inlineStr">
        <is>
          <t>Arcos</t>
        </is>
      </c>
      <c r="E882" t="inlineStr">
        <is>
          <t xml:space="preserve">GOOGLE BRASIL INTERNET LTDA </t>
        </is>
      </c>
      <c r="F882" t="n">
        <v>1000</v>
      </c>
      <c r="G882" s="29" t="n">
        <v>45462</v>
      </c>
      <c r="H882" s="29" t="n">
        <v>45460</v>
      </c>
      <c r="I882" s="29" t="n">
        <v>45460</v>
      </c>
      <c r="J882" s="29" t="n">
        <v>45455</v>
      </c>
      <c r="K882" s="29" t="n">
        <v>45455</v>
      </c>
      <c r="L882" t="inlineStr">
        <is>
          <t>Transferência Bancária ou Pix</t>
        </is>
      </c>
      <c r="M882" t="inlineStr">
        <is>
          <t>CUSTOS COM MARKETING</t>
        </is>
      </c>
      <c r="N882" t="inlineStr">
        <is>
          <t xml:space="preserve"> MAT DE PROPAGANDA/ FER DE MKT</t>
        </is>
      </c>
      <c r="O882" t="inlineStr">
        <is>
          <t>2024-25</t>
        </is>
      </c>
      <c r="P882" t="inlineStr">
        <is>
          <t>Documentação Aprovada</t>
        </is>
      </c>
      <c r="Q882" t="inlineStr">
        <is>
          <t>Aprovado Diretoria</t>
        </is>
      </c>
      <c r="R882" t="inlineStr">
        <is>
          <t>Aprovado Caixa</t>
        </is>
      </c>
      <c r="S882" t="inlineStr">
        <is>
          <t>Pago</t>
        </is>
      </c>
    </row>
    <row r="883">
      <c r="A883" t="n">
        <v>58666</v>
      </c>
      <c r="C883" t="n">
        <v>122</v>
      </c>
      <c r="D883" t="inlineStr">
        <is>
          <t>Arcos</t>
        </is>
      </c>
      <c r="E883" t="inlineStr">
        <is>
          <t>INSTITUTO DE ESTUDOS DE PROTESTO DE TITULOS DO BRASIL - SECAO SAO PAULO - IEPTB - SP</t>
        </is>
      </c>
      <c r="F883" t="n">
        <v>16791.78</v>
      </c>
      <c r="G883" s="29" t="n">
        <v>45460</v>
      </c>
      <c r="H883" s="29" t="n">
        <v>45460</v>
      </c>
      <c r="I883" s="29" t="n">
        <v>45460</v>
      </c>
      <c r="J883" s="29" t="n">
        <v>45457</v>
      </c>
      <c r="K883" s="29" t="n">
        <v>45457</v>
      </c>
      <c r="L883" t="inlineStr">
        <is>
          <t>Boleto Bancário</t>
        </is>
      </c>
      <c r="M883" t="inlineStr">
        <is>
          <t>UTILIDADES</t>
        </is>
      </c>
      <c r="N883" t="inlineStr">
        <is>
          <t xml:space="preserve"> CUSTAS CARTÓRIO</t>
        </is>
      </c>
      <c r="O883" t="inlineStr">
        <is>
          <t>2024-25</t>
        </is>
      </c>
      <c r="P883" t="inlineStr">
        <is>
          <t>Documentação Aprovada</t>
        </is>
      </c>
      <c r="Q883" t="inlineStr">
        <is>
          <t>Aprovado Diretoria</t>
        </is>
      </c>
      <c r="R883" t="inlineStr">
        <is>
          <t>Aprovado Caixa</t>
        </is>
      </c>
      <c r="S883" t="inlineStr">
        <is>
          <t>Pago</t>
        </is>
      </c>
    </row>
    <row r="884">
      <c r="A884" t="n">
        <v>58893</v>
      </c>
      <c r="C884" t="n">
        <v>122</v>
      </c>
      <c r="D884" t="inlineStr">
        <is>
          <t>Arcos</t>
        </is>
      </c>
      <c r="E884" t="inlineStr">
        <is>
          <t>AUTORIDADE MUNICIPAL DE LIMPEZA URBANA (AMLURB)</t>
        </is>
      </c>
      <c r="F884" t="n">
        <v>300.3</v>
      </c>
      <c r="G884" s="29" t="n">
        <v>45462</v>
      </c>
      <c r="H884" s="29" t="n"/>
      <c r="I884" s="29" t="n">
        <v>45460</v>
      </c>
      <c r="J884" s="29" t="n">
        <v>45457</v>
      </c>
      <c r="K884" s="29" t="n">
        <v>45457</v>
      </c>
      <c r="L884" t="inlineStr">
        <is>
          <t>Boleto Bancário</t>
        </is>
      </c>
      <c r="M884" t="inlineStr">
        <is>
          <t>UTILIDADES</t>
        </is>
      </c>
      <c r="N884" t="inlineStr">
        <is>
          <t xml:space="preserve"> COLETA DE LIXO</t>
        </is>
      </c>
      <c r="O884" t="inlineStr">
        <is>
          <t>2024-25</t>
        </is>
      </c>
      <c r="P884" t="inlineStr">
        <is>
          <t>Documentação Aprovada</t>
        </is>
      </c>
      <c r="Q884" t="inlineStr">
        <is>
          <t>Aprovado Diretoria</t>
        </is>
      </c>
      <c r="R884" t="inlineStr">
        <is>
          <t>Aprovado Caixa</t>
        </is>
      </c>
      <c r="S884" t="inlineStr">
        <is>
          <t>Pago</t>
        </is>
      </c>
    </row>
    <row r="885">
      <c r="A885" t="n">
        <v>59232</v>
      </c>
      <c r="C885" t="n">
        <v>122</v>
      </c>
      <c r="D885" t="inlineStr">
        <is>
          <t>Arcos</t>
        </is>
      </c>
      <c r="E885" t="inlineStr">
        <is>
          <t>BANCO DO BRASIL SA</t>
        </is>
      </c>
      <c r="F885" t="n">
        <v>12</v>
      </c>
      <c r="G885" s="29" t="n">
        <v>45460</v>
      </c>
      <c r="H885" s="29" t="n"/>
      <c r="I885" s="29" t="n">
        <v>45460</v>
      </c>
      <c r="J885" s="29" t="n">
        <v>45460</v>
      </c>
      <c r="K885" s="29" t="n">
        <v>45461</v>
      </c>
      <c r="L885" t="inlineStr">
        <is>
          <t>Encontro de Contas</t>
        </is>
      </c>
      <c r="M885" t="inlineStr">
        <is>
          <t>DESPESAS BANCARIAS</t>
        </is>
      </c>
      <c r="N885" t="inlineStr">
        <is>
          <t>TARIFAS BANCARIAS</t>
        </is>
      </c>
      <c r="O885" t="inlineStr">
        <is>
          <t>2024-25</t>
        </is>
      </c>
      <c r="S885" t="inlineStr">
        <is>
          <t>Pago</t>
        </is>
      </c>
    </row>
    <row r="886">
      <c r="A886" t="n">
        <v>63062</v>
      </c>
      <c r="C886" t="n">
        <v>122</v>
      </c>
      <c r="D886" t="inlineStr">
        <is>
          <t>Arcos</t>
        </is>
      </c>
      <c r="E886" t="inlineStr">
        <is>
          <t>BRADESCO SA</t>
        </is>
      </c>
      <c r="F886" t="n">
        <v>237.05</v>
      </c>
      <c r="G886" s="29" t="n">
        <v>45457</v>
      </c>
      <c r="H886" s="29" t="n"/>
      <c r="I886" s="29" t="n">
        <v>45457</v>
      </c>
      <c r="J886" s="29" t="n">
        <v>45457</v>
      </c>
      <c r="K886" s="29" t="n">
        <v>45477</v>
      </c>
      <c r="L886" t="inlineStr">
        <is>
          <t>Encontro de Contas</t>
        </is>
      </c>
      <c r="M886" t="inlineStr">
        <is>
          <t>DESPESAS BANCARIAS</t>
        </is>
      </c>
      <c r="N886" t="inlineStr">
        <is>
          <t>TARIFAS BANCARIAS</t>
        </is>
      </c>
      <c r="O886" t="inlineStr">
        <is>
          <t>2024-24</t>
        </is>
      </c>
      <c r="S886" t="inlineStr">
        <is>
          <t>Pago</t>
        </is>
      </c>
    </row>
    <row r="887">
      <c r="A887" t="n">
        <v>58660</v>
      </c>
      <c r="C887" t="n">
        <v>122</v>
      </c>
      <c r="D887" t="inlineStr">
        <is>
          <t>Arcos</t>
        </is>
      </c>
      <c r="E887" t="inlineStr">
        <is>
          <t xml:space="preserve">MINISTERIO DA FAZENDA </t>
        </is>
      </c>
      <c r="F887" t="n">
        <v>14203.74</v>
      </c>
      <c r="G887" s="29" t="n">
        <v>45460</v>
      </c>
      <c r="H887" s="29" t="n">
        <v>45460</v>
      </c>
      <c r="I887" s="29" t="n">
        <v>45457</v>
      </c>
      <c r="J887" s="29" t="n">
        <v>45471</v>
      </c>
      <c r="K887" s="29" t="n">
        <v>45457</v>
      </c>
      <c r="L887" t="inlineStr">
        <is>
          <t>Boleto Bancário</t>
        </is>
      </c>
      <c r="M887" t="inlineStr">
        <is>
          <t>IMPOSTOS/ TRIBUTOS</t>
        </is>
      </c>
      <c r="N887" t="inlineStr">
        <is>
          <t>PERSE</t>
        </is>
      </c>
      <c r="O887" t="inlineStr">
        <is>
          <t>2024-25</t>
        </is>
      </c>
      <c r="P887" t="inlineStr">
        <is>
          <t>Documentação Aprovada</t>
        </is>
      </c>
      <c r="Q887" t="inlineStr">
        <is>
          <t>Aprovado Diretoria</t>
        </is>
      </c>
      <c r="R887" t="inlineStr">
        <is>
          <t>Aprovado Caixa</t>
        </is>
      </c>
      <c r="S887" t="inlineStr">
        <is>
          <t>Pago</t>
        </is>
      </c>
    </row>
    <row r="888">
      <c r="A888" t="n">
        <v>56789</v>
      </c>
      <c r="C888" t="n">
        <v>122</v>
      </c>
      <c r="D888" t="inlineStr">
        <is>
          <t>Arcos</t>
        </is>
      </c>
      <c r="E888" t="inlineStr">
        <is>
          <t xml:space="preserve">HORTIFRUTI DO CHEF LTDA </t>
        </is>
      </c>
      <c r="F888" t="n">
        <v>1968.96</v>
      </c>
      <c r="G888" s="29" t="n">
        <v>45456</v>
      </c>
      <c r="H888" s="29" t="n">
        <v>45455</v>
      </c>
      <c r="I888" s="29" t="n">
        <v>45455</v>
      </c>
      <c r="J888" s="29" t="n">
        <v>45441</v>
      </c>
      <c r="K888" s="29" t="n">
        <v>45446</v>
      </c>
      <c r="L888" t="inlineStr">
        <is>
          <t>Boleto Bancário</t>
        </is>
      </c>
      <c r="O888" t="inlineStr">
        <is>
          <t>2024-24</t>
        </is>
      </c>
      <c r="P888" t="inlineStr">
        <is>
          <t>Documentação Aprovada</t>
        </is>
      </c>
      <c r="Q888" t="inlineStr">
        <is>
          <t>Aprovado Diretoria</t>
        </is>
      </c>
      <c r="R888" t="inlineStr">
        <is>
          <t>Aprovado Caixa</t>
        </is>
      </c>
      <c r="S888" t="inlineStr">
        <is>
          <t>Pago</t>
        </is>
      </c>
    </row>
    <row r="889">
      <c r="A889" t="n">
        <v>56790</v>
      </c>
      <c r="C889" t="n">
        <v>122</v>
      </c>
      <c r="D889" t="inlineStr">
        <is>
          <t>Arcos</t>
        </is>
      </c>
      <c r="E889" t="inlineStr">
        <is>
          <t xml:space="preserve">HORTIFRUTI DO CHEF LTDA </t>
        </is>
      </c>
      <c r="F889" t="n">
        <v>346.17</v>
      </c>
      <c r="G889" s="29" t="n">
        <v>45458</v>
      </c>
      <c r="H889" s="29" t="n">
        <v>45455</v>
      </c>
      <c r="I889" s="29" t="n">
        <v>45455</v>
      </c>
      <c r="J889" s="29" t="n">
        <v>45443</v>
      </c>
      <c r="K889" s="29" t="n">
        <v>45446</v>
      </c>
      <c r="L889" t="inlineStr">
        <is>
          <t>Boleto Bancário</t>
        </is>
      </c>
      <c r="O889" t="inlineStr">
        <is>
          <t>2024-24</t>
        </is>
      </c>
      <c r="P889" t="inlineStr">
        <is>
          <t>Documentação Aprovada</t>
        </is>
      </c>
      <c r="Q889" t="inlineStr">
        <is>
          <t>Aprovado Diretoria</t>
        </is>
      </c>
      <c r="R889" t="inlineStr">
        <is>
          <t>Aprovado Caixa</t>
        </is>
      </c>
      <c r="S889" t="inlineStr">
        <is>
          <t>Pago</t>
        </is>
      </c>
    </row>
    <row r="890">
      <c r="A890" t="n">
        <v>56793</v>
      </c>
      <c r="C890" t="n">
        <v>122</v>
      </c>
      <c r="D890" t="inlineStr">
        <is>
          <t>Arcos</t>
        </is>
      </c>
      <c r="E890" t="inlineStr">
        <is>
          <t>MURILLO S- DUARTE COMERCIAL LTDA</t>
        </is>
      </c>
      <c r="F890" t="n">
        <v>1001.78</v>
      </c>
      <c r="G890" s="29" t="n">
        <v>45456</v>
      </c>
      <c r="H890" s="29" t="n">
        <v>45455</v>
      </c>
      <c r="I890" s="29" t="n">
        <v>45455</v>
      </c>
      <c r="J890" s="29" t="n">
        <v>45441</v>
      </c>
      <c r="K890" s="29" t="n">
        <v>45446</v>
      </c>
      <c r="L890" t="inlineStr">
        <is>
          <t>Boleto Bancário</t>
        </is>
      </c>
      <c r="O890" t="inlineStr">
        <is>
          <t>2024-24</t>
        </is>
      </c>
      <c r="P890" t="inlineStr">
        <is>
          <t>Documentação Aprovada</t>
        </is>
      </c>
      <c r="Q890" t="inlineStr">
        <is>
          <t>Aprovado Diretoria</t>
        </is>
      </c>
      <c r="R890" t="inlineStr">
        <is>
          <t>Aprovado Caixa</t>
        </is>
      </c>
      <c r="S890" t="inlineStr">
        <is>
          <t>Pago</t>
        </is>
      </c>
    </row>
    <row r="891">
      <c r="A891" t="n">
        <v>56798</v>
      </c>
      <c r="C891" t="n">
        <v>122</v>
      </c>
      <c r="D891" t="inlineStr">
        <is>
          <t>Arcos</t>
        </is>
      </c>
      <c r="E891" t="inlineStr">
        <is>
          <t>T F CIUFF HORTIFRUTI LTDA</t>
        </is>
      </c>
      <c r="F891" t="n">
        <v>177</v>
      </c>
      <c r="G891" s="29" t="n">
        <v>45456</v>
      </c>
      <c r="H891" s="29" t="n">
        <v>45455</v>
      </c>
      <c r="I891" s="29" t="n">
        <v>45455</v>
      </c>
      <c r="J891" s="29" t="n">
        <v>45442</v>
      </c>
      <c r="K891" s="29" t="n">
        <v>45446</v>
      </c>
      <c r="L891" t="inlineStr">
        <is>
          <t>Boleto Bancário</t>
        </is>
      </c>
      <c r="O891" t="inlineStr">
        <is>
          <t>2024-24</t>
        </is>
      </c>
      <c r="P891" t="inlineStr">
        <is>
          <t>Documentação Aprovada</t>
        </is>
      </c>
      <c r="Q891" t="inlineStr">
        <is>
          <t>Aprovado Diretoria</t>
        </is>
      </c>
      <c r="R891" t="inlineStr">
        <is>
          <t>Aprovado Caixa</t>
        </is>
      </c>
      <c r="S891" t="inlineStr">
        <is>
          <t>Pago</t>
        </is>
      </c>
    </row>
    <row r="892">
      <c r="A892" t="n">
        <v>56801</v>
      </c>
      <c r="C892" t="n">
        <v>122</v>
      </c>
      <c r="D892" t="inlineStr">
        <is>
          <t>Arcos</t>
        </is>
      </c>
      <c r="E892" t="inlineStr">
        <is>
          <t>TARUMA CIA COMERCIAL AGRICOLA</t>
        </is>
      </c>
      <c r="F892" t="n">
        <v>460.83</v>
      </c>
      <c r="G892" s="29" t="n">
        <v>45458</v>
      </c>
      <c r="H892" s="29" t="n">
        <v>45455</v>
      </c>
      <c r="I892" s="29" t="n">
        <v>45455</v>
      </c>
      <c r="J892" s="29" t="n">
        <v>45443</v>
      </c>
      <c r="K892" s="29" t="n">
        <v>45446</v>
      </c>
      <c r="L892" t="inlineStr">
        <is>
          <t>Boleto Bancário</t>
        </is>
      </c>
      <c r="O892" t="inlineStr">
        <is>
          <t>2024-24</t>
        </is>
      </c>
      <c r="P892" t="inlineStr">
        <is>
          <t>Documentação Aprovada</t>
        </is>
      </c>
      <c r="Q892" t="inlineStr">
        <is>
          <t>Aprovado Diretoria</t>
        </is>
      </c>
      <c r="R892" t="inlineStr">
        <is>
          <t>Aprovado Caixa</t>
        </is>
      </c>
      <c r="S892" t="inlineStr">
        <is>
          <t>Pago</t>
        </is>
      </c>
    </row>
    <row r="893">
      <c r="A893" t="n">
        <v>56802</v>
      </c>
      <c r="C893" t="n">
        <v>122</v>
      </c>
      <c r="D893" t="inlineStr">
        <is>
          <t>Arcos</t>
        </is>
      </c>
      <c r="E893" t="inlineStr">
        <is>
          <t>MACRO CONTABILIDADE E CONSULTORIA LTDA</t>
        </is>
      </c>
      <c r="F893" t="n">
        <v>2815.5</v>
      </c>
      <c r="G893" s="29" t="n">
        <v>45458</v>
      </c>
      <c r="H893" s="29" t="n">
        <v>45455</v>
      </c>
      <c r="I893" s="29" t="n">
        <v>45455</v>
      </c>
      <c r="J893" s="29" t="n">
        <v>45444</v>
      </c>
      <c r="K893" s="29" t="n">
        <v>45446</v>
      </c>
      <c r="L893" t="inlineStr">
        <is>
          <t>Boleto Bancário</t>
        </is>
      </c>
      <c r="M893" t="inlineStr">
        <is>
          <t>SERVICOS DE TERCEIROS</t>
        </is>
      </c>
      <c r="N893" t="inlineStr">
        <is>
          <t>ASSESSORIA CONTABIL</t>
        </is>
      </c>
      <c r="O893" t="inlineStr">
        <is>
          <t>2024-24</t>
        </is>
      </c>
      <c r="P893" t="inlineStr">
        <is>
          <t>Documentação Aprovada</t>
        </is>
      </c>
      <c r="Q893" t="inlineStr">
        <is>
          <t>Aprovado Diretoria</t>
        </is>
      </c>
      <c r="R893" t="inlineStr">
        <is>
          <t>Aprovado Caixa</t>
        </is>
      </c>
      <c r="S893" t="inlineStr">
        <is>
          <t>Pago</t>
        </is>
      </c>
    </row>
    <row r="894">
      <c r="A894" t="n">
        <v>56804</v>
      </c>
      <c r="C894" t="n">
        <v>122</v>
      </c>
      <c r="D894" t="inlineStr">
        <is>
          <t>Arcos</t>
        </is>
      </c>
      <c r="E894" t="inlineStr">
        <is>
          <t>LINKTEL TELECOMUNICACÕES DO BRASIL LTDA</t>
        </is>
      </c>
      <c r="F894" t="n">
        <v>275</v>
      </c>
      <c r="G894" s="29" t="n">
        <v>45458</v>
      </c>
      <c r="H894" s="29" t="n">
        <v>45455</v>
      </c>
      <c r="I894" s="29" t="n">
        <v>45455</v>
      </c>
      <c r="J894" s="29" t="n">
        <v>45443</v>
      </c>
      <c r="K894" s="29" t="n">
        <v>45446</v>
      </c>
      <c r="L894" t="inlineStr">
        <is>
          <t>Boleto Bancário</t>
        </is>
      </c>
      <c r="M894" t="inlineStr">
        <is>
          <t>SISTEMAS/ T.I</t>
        </is>
      </c>
      <c r="N894" t="inlineStr">
        <is>
          <t>INTERNET</t>
        </is>
      </c>
      <c r="O894" t="inlineStr">
        <is>
          <t>2024-24</t>
        </is>
      </c>
      <c r="P894" t="inlineStr">
        <is>
          <t>Documentação Aprovada</t>
        </is>
      </c>
      <c r="Q894" t="inlineStr">
        <is>
          <t>Aprovado Diretoria</t>
        </is>
      </c>
      <c r="R894" t="inlineStr">
        <is>
          <t>Aprovado Caixa</t>
        </is>
      </c>
      <c r="S894" t="inlineStr">
        <is>
          <t>Pago</t>
        </is>
      </c>
    </row>
    <row r="895">
      <c r="A895" t="n">
        <v>56805</v>
      </c>
      <c r="C895" t="n">
        <v>122</v>
      </c>
      <c r="D895" t="inlineStr">
        <is>
          <t>Arcos</t>
        </is>
      </c>
      <c r="E895" t="inlineStr">
        <is>
          <t>D FILIPA - LOCACAO DE MAT. FESTAS E EVEN</t>
        </is>
      </c>
      <c r="F895" t="n">
        <v>3234.4</v>
      </c>
      <c r="G895" s="29" t="n">
        <v>45457</v>
      </c>
      <c r="H895" s="29" t="n">
        <v>45455</v>
      </c>
      <c r="I895" s="29" t="n">
        <v>45455</v>
      </c>
      <c r="J895" s="29" t="n">
        <v>45443</v>
      </c>
      <c r="K895" s="29" t="n">
        <v>45446</v>
      </c>
      <c r="L895" t="inlineStr">
        <is>
          <t>Boleto Bancário</t>
        </is>
      </c>
      <c r="M895" t="inlineStr">
        <is>
          <t>CUSTOS DE EVENTOS</t>
        </is>
      </c>
      <c r="N895" t="inlineStr">
        <is>
          <t>LOCACAO DE UTENSILIOS EVENTOS</t>
        </is>
      </c>
      <c r="O895" t="inlineStr">
        <is>
          <t>2024-24</t>
        </is>
      </c>
      <c r="P895" t="inlineStr">
        <is>
          <t>Documentação Aprovada</t>
        </is>
      </c>
      <c r="Q895" t="inlineStr">
        <is>
          <t>Aprovado Diretoria</t>
        </is>
      </c>
      <c r="R895" t="inlineStr">
        <is>
          <t>Aprovado Caixa</t>
        </is>
      </c>
      <c r="S895" t="inlineStr">
        <is>
          <t>Pago</t>
        </is>
      </c>
    </row>
    <row r="896">
      <c r="A896" t="n">
        <v>57184</v>
      </c>
      <c r="C896" t="n">
        <v>122</v>
      </c>
      <c r="D896" t="inlineStr">
        <is>
          <t>Arcos</t>
        </is>
      </c>
      <c r="E896" t="inlineStr">
        <is>
          <t>JOSE CASSIO PREVEDEL SISTEMAS ME</t>
        </is>
      </c>
      <c r="F896" t="n">
        <v>320</v>
      </c>
      <c r="G896" s="29" t="n">
        <v>45458</v>
      </c>
      <c r="H896" s="29" t="n">
        <v>45455</v>
      </c>
      <c r="I896" s="29" t="n">
        <v>45455</v>
      </c>
      <c r="J896" s="29" t="n">
        <v>45444</v>
      </c>
      <c r="K896" s="29" t="n">
        <v>45448</v>
      </c>
      <c r="L896" t="inlineStr">
        <is>
          <t>Boleto Bancário</t>
        </is>
      </c>
      <c r="M896" t="inlineStr">
        <is>
          <t>SERVICOS DE TERCEIROS</t>
        </is>
      </c>
      <c r="N896" t="inlineStr">
        <is>
          <t>ASSESSORIA RH</t>
        </is>
      </c>
      <c r="O896" t="inlineStr">
        <is>
          <t>2024-24</t>
        </is>
      </c>
      <c r="P896" t="inlineStr">
        <is>
          <t>Documentação Aprovada</t>
        </is>
      </c>
      <c r="Q896" t="inlineStr">
        <is>
          <t>Aprovado Diretoria</t>
        </is>
      </c>
      <c r="R896" t="inlineStr">
        <is>
          <t>Aprovado Caixa</t>
        </is>
      </c>
      <c r="S896" t="inlineStr">
        <is>
          <t>Pago</t>
        </is>
      </c>
    </row>
    <row r="897">
      <c r="A897" t="n">
        <v>57205</v>
      </c>
      <c r="C897" t="n">
        <v>122</v>
      </c>
      <c r="D897" t="inlineStr">
        <is>
          <t>Arcos</t>
        </is>
      </c>
      <c r="E897" t="inlineStr">
        <is>
          <t>ICE4</t>
        </is>
      </c>
      <c r="F897" t="n">
        <v>834.4</v>
      </c>
      <c r="G897" s="29" t="n">
        <v>45456</v>
      </c>
      <c r="H897" s="29" t="n">
        <v>45455</v>
      </c>
      <c r="I897" s="29" t="n">
        <v>45455</v>
      </c>
      <c r="J897" s="29" t="n">
        <v>45446</v>
      </c>
      <c r="K897" s="29" t="n">
        <v>45448</v>
      </c>
      <c r="L897" t="inlineStr">
        <is>
          <t>Boleto Bancário</t>
        </is>
      </c>
      <c r="O897" t="inlineStr">
        <is>
          <t>2024-24</t>
        </is>
      </c>
      <c r="P897" t="inlineStr">
        <is>
          <t>Documentação Aprovada</t>
        </is>
      </c>
      <c r="Q897" t="inlineStr">
        <is>
          <t>Aprovado Diretoria</t>
        </is>
      </c>
      <c r="R897" t="inlineStr">
        <is>
          <t>Aprovado Caixa</t>
        </is>
      </c>
      <c r="S897" t="inlineStr">
        <is>
          <t>Pago</t>
        </is>
      </c>
    </row>
    <row r="898">
      <c r="A898" t="n">
        <v>57210</v>
      </c>
      <c r="C898" t="n">
        <v>122</v>
      </c>
      <c r="D898" t="inlineStr">
        <is>
          <t>Arcos</t>
        </is>
      </c>
      <c r="E898" t="inlineStr">
        <is>
          <t>PORCO FELIZ COM DE CARNES LTDA</t>
        </is>
      </c>
      <c r="F898" t="n">
        <v>1811.91</v>
      </c>
      <c r="G898" s="29" t="n">
        <v>45459</v>
      </c>
      <c r="H898" s="29" t="n">
        <v>45455</v>
      </c>
      <c r="I898" s="29" t="n">
        <v>45455</v>
      </c>
      <c r="J898" s="29" t="n">
        <v>45447</v>
      </c>
      <c r="K898" s="29" t="n">
        <v>45448</v>
      </c>
      <c r="L898" t="inlineStr">
        <is>
          <t>Boleto Bancário</t>
        </is>
      </c>
      <c r="O898" t="inlineStr">
        <is>
          <t>2024-24</t>
        </is>
      </c>
      <c r="P898" t="inlineStr">
        <is>
          <t>Documentação Aprovada</t>
        </is>
      </c>
      <c r="Q898" t="inlineStr">
        <is>
          <t>Aprovado Diretoria</t>
        </is>
      </c>
      <c r="R898" t="inlineStr">
        <is>
          <t>Aprovado Caixa</t>
        </is>
      </c>
      <c r="S898" t="inlineStr">
        <is>
          <t>Pago</t>
        </is>
      </c>
    </row>
    <row r="899">
      <c r="A899" t="n">
        <v>57215</v>
      </c>
      <c r="C899" t="n">
        <v>122</v>
      </c>
      <c r="D899" t="inlineStr">
        <is>
          <t>Arcos</t>
        </is>
      </c>
      <c r="E899" t="inlineStr">
        <is>
          <t>DLOCAL BRASIL PAGAMENTOS LTDA  - DMK</t>
        </is>
      </c>
      <c r="F899" t="n">
        <v>2000</v>
      </c>
      <c r="G899" s="29" t="n">
        <v>45459</v>
      </c>
      <c r="H899" s="29" t="n">
        <v>45455</v>
      </c>
      <c r="I899" s="29" t="n">
        <v>45455</v>
      </c>
      <c r="J899" s="29" t="n">
        <v>45444</v>
      </c>
      <c r="K899" s="29" t="n">
        <v>45448</v>
      </c>
      <c r="L899" t="inlineStr">
        <is>
          <t>Boleto Bancário</t>
        </is>
      </c>
      <c r="M899" t="inlineStr">
        <is>
          <t>CUSTOS COM MARKETING</t>
        </is>
      </c>
      <c r="N899" t="inlineStr">
        <is>
          <t xml:space="preserve"> MAT DE PROPAGANDA/ FER DE MKT</t>
        </is>
      </c>
      <c r="O899" t="inlineStr">
        <is>
          <t>2024-24</t>
        </is>
      </c>
      <c r="P899" t="inlineStr">
        <is>
          <t>Documentação Aprovada</t>
        </is>
      </c>
      <c r="Q899" t="inlineStr">
        <is>
          <t>Aprovado Diretoria</t>
        </is>
      </c>
      <c r="R899" t="inlineStr">
        <is>
          <t>Aprovado Caixa</t>
        </is>
      </c>
      <c r="S899" t="inlineStr">
        <is>
          <t>Pago</t>
        </is>
      </c>
    </row>
    <row r="900">
      <c r="A900" t="n">
        <v>54127</v>
      </c>
      <c r="C900" t="n">
        <v>122</v>
      </c>
      <c r="D900" t="inlineStr">
        <is>
          <t>Arcos</t>
        </is>
      </c>
      <c r="E900" t="inlineStr">
        <is>
          <t>AURORA ALVORADA ESTACIONAMENTO E LANCHON</t>
        </is>
      </c>
      <c r="F900" t="n">
        <v>1038.13</v>
      </c>
      <c r="G900" s="29" t="n">
        <v>45456</v>
      </c>
      <c r="H900" s="29" t="n">
        <v>45455</v>
      </c>
      <c r="I900" s="29" t="n">
        <v>45455</v>
      </c>
      <c r="J900" s="29" t="n">
        <v>45443</v>
      </c>
      <c r="K900" s="29" t="n">
        <v>45428</v>
      </c>
      <c r="L900" t="inlineStr">
        <is>
          <t>Boleto Bancário</t>
        </is>
      </c>
      <c r="M900" t="inlineStr">
        <is>
          <t>INSUMOS</t>
        </is>
      </c>
      <c r="N900" t="inlineStr">
        <is>
          <t>ALIMENTOS</t>
        </is>
      </c>
      <c r="O900" t="inlineStr">
        <is>
          <t>2024-24</t>
        </is>
      </c>
      <c r="P900" t="inlineStr">
        <is>
          <t>Documentação Aprovada</t>
        </is>
      </c>
      <c r="Q900" t="inlineStr">
        <is>
          <t>Aprovado Diretoria</t>
        </is>
      </c>
      <c r="R900" t="inlineStr">
        <is>
          <t>Aprovado Caixa</t>
        </is>
      </c>
      <c r="S900" t="inlineStr">
        <is>
          <t>Pago</t>
        </is>
      </c>
    </row>
    <row r="901">
      <c r="A901" t="n">
        <v>55081</v>
      </c>
      <c r="C901" t="n">
        <v>122</v>
      </c>
      <c r="D901" t="inlineStr">
        <is>
          <t>Arcos</t>
        </is>
      </c>
      <c r="E901" t="inlineStr">
        <is>
          <t xml:space="preserve">LEITERIA CABRIOLA FROMAGES DE CHEVRE LTDA </t>
        </is>
      </c>
      <c r="F901" t="n">
        <v>394.5</v>
      </c>
      <c r="G901" s="29" t="n">
        <v>45456</v>
      </c>
      <c r="H901" s="29" t="n">
        <v>45455</v>
      </c>
      <c r="I901" s="29" t="n">
        <v>45455</v>
      </c>
      <c r="J901" s="29" t="n">
        <v>45426</v>
      </c>
      <c r="K901" s="29" t="n">
        <v>45434</v>
      </c>
      <c r="L901" t="inlineStr">
        <is>
          <t>Boleto Bancário</t>
        </is>
      </c>
      <c r="O901" t="inlineStr">
        <is>
          <t>2024-24</t>
        </is>
      </c>
      <c r="P901" t="inlineStr">
        <is>
          <t>Documentação Aprovada</t>
        </is>
      </c>
      <c r="Q901" t="inlineStr">
        <is>
          <t>Aprovado Diretoria</t>
        </is>
      </c>
      <c r="R901" t="inlineStr">
        <is>
          <t>Aprovado Caixa</t>
        </is>
      </c>
      <c r="S901" t="inlineStr">
        <is>
          <t>Pago</t>
        </is>
      </c>
    </row>
    <row r="902">
      <c r="A902" t="n">
        <v>55096</v>
      </c>
      <c r="C902" t="n">
        <v>122</v>
      </c>
      <c r="D902" t="inlineStr">
        <is>
          <t>Arcos</t>
        </is>
      </c>
      <c r="E902" t="inlineStr">
        <is>
          <t>AMBEV S.A.</t>
        </is>
      </c>
      <c r="F902" t="n">
        <v>2929.8</v>
      </c>
      <c r="G902" s="29" t="n">
        <v>45457</v>
      </c>
      <c r="H902" s="29" t="n">
        <v>45455</v>
      </c>
      <c r="I902" s="29" t="n">
        <v>45455</v>
      </c>
      <c r="J902" s="29" t="n">
        <v>45426</v>
      </c>
      <c r="K902" s="29" t="n">
        <v>45434</v>
      </c>
      <c r="L902" t="inlineStr">
        <is>
          <t>Boleto Bancário</t>
        </is>
      </c>
      <c r="O902" t="inlineStr">
        <is>
          <t>2024-24</t>
        </is>
      </c>
      <c r="P902" t="inlineStr">
        <is>
          <t>Documentação Aprovada</t>
        </is>
      </c>
      <c r="Q902" t="inlineStr">
        <is>
          <t>Aprovado Diretoria</t>
        </is>
      </c>
      <c r="R902" t="inlineStr">
        <is>
          <t>Aprovado Caixa</t>
        </is>
      </c>
      <c r="S902" t="inlineStr">
        <is>
          <t>Pago</t>
        </is>
      </c>
    </row>
    <row r="903">
      <c r="A903" t="n">
        <v>55203</v>
      </c>
      <c r="C903" t="n">
        <v>122</v>
      </c>
      <c r="D903" t="inlineStr">
        <is>
          <t>Arcos</t>
        </is>
      </c>
      <c r="E903" t="inlineStr">
        <is>
          <t>ROSANA APARECIDA ALVES DE PAULA</t>
        </is>
      </c>
      <c r="F903" t="n">
        <v>701.04</v>
      </c>
      <c r="G903" s="29" t="n">
        <v>45456</v>
      </c>
      <c r="H903" s="29" t="n">
        <v>45455</v>
      </c>
      <c r="I903" s="29" t="n">
        <v>45455</v>
      </c>
      <c r="J903" s="29" t="n">
        <v>45428</v>
      </c>
      <c r="K903" s="29" t="n">
        <v>45434</v>
      </c>
      <c r="L903" t="inlineStr">
        <is>
          <t>Boleto Bancário</t>
        </is>
      </c>
      <c r="O903" t="inlineStr">
        <is>
          <t>2024-24</t>
        </is>
      </c>
      <c r="P903" t="inlineStr">
        <is>
          <t>Documentação Aprovada</t>
        </is>
      </c>
      <c r="Q903" t="inlineStr">
        <is>
          <t>Aprovado Diretoria</t>
        </is>
      </c>
      <c r="R903" t="inlineStr">
        <is>
          <t>Aprovado Caixa</t>
        </is>
      </c>
      <c r="S903" t="inlineStr">
        <is>
          <t>Pago</t>
        </is>
      </c>
    </row>
    <row r="904">
      <c r="A904" t="n">
        <v>53662</v>
      </c>
      <c r="C904" t="n">
        <v>122</v>
      </c>
      <c r="D904" t="inlineStr">
        <is>
          <t>Arcos</t>
        </is>
      </c>
      <c r="E904" t="inlineStr">
        <is>
          <t>SUSTENIDOS ORGANIZACAO SOCIAL DE CULTURA</t>
        </is>
      </c>
      <c r="F904" t="n">
        <v>37153.79</v>
      </c>
      <c r="G904" s="29" t="n">
        <v>45453</v>
      </c>
      <c r="H904" s="29" t="n">
        <v>45453</v>
      </c>
      <c r="I904" s="29" t="n">
        <v>45455</v>
      </c>
      <c r="J904" s="29" t="n">
        <v>45442</v>
      </c>
      <c r="K904" s="29" t="n">
        <v>45422</v>
      </c>
      <c r="L904" t="inlineStr">
        <is>
          <t>Transferência Bancária ou Pix</t>
        </is>
      </c>
      <c r="M904" t="inlineStr">
        <is>
          <t>CUSTO DE OCUPACAO</t>
        </is>
      </c>
      <c r="N904" t="inlineStr">
        <is>
          <t>ALUGUEL DE IMOVEIS</t>
        </is>
      </c>
      <c r="O904" t="inlineStr">
        <is>
          <t>2024-24</t>
        </is>
      </c>
      <c r="P904" t="inlineStr">
        <is>
          <t>Documentação Aprovada</t>
        </is>
      </c>
      <c r="Q904" t="inlineStr">
        <is>
          <t>Aprovado Diretoria</t>
        </is>
      </c>
      <c r="R904" t="inlineStr">
        <is>
          <t>Aprovado Caixa</t>
        </is>
      </c>
      <c r="S904" t="inlineStr">
        <is>
          <t>Pago</t>
        </is>
      </c>
    </row>
    <row r="905">
      <c r="A905" t="n">
        <v>57906</v>
      </c>
      <c r="C905" t="n">
        <v>122</v>
      </c>
      <c r="D905" t="inlineStr">
        <is>
          <t>Arcos</t>
        </is>
      </c>
      <c r="E905" t="inlineStr">
        <is>
          <t>FACUNDO GUERRA RIVERO</t>
        </is>
      </c>
      <c r="F905" t="n">
        <v>60000</v>
      </c>
      <c r="G905" s="29" t="n">
        <v>45455</v>
      </c>
      <c r="H905" s="29" t="n"/>
      <c r="I905" s="29" t="n">
        <v>45455</v>
      </c>
      <c r="J905" s="29" t="n">
        <v>45454</v>
      </c>
      <c r="K905" s="29" t="n">
        <v>45454</v>
      </c>
      <c r="L905" t="inlineStr">
        <is>
          <t>Transferência Bancária ou Pix</t>
        </is>
      </c>
      <c r="M905" t="inlineStr">
        <is>
          <t>DISTRIBUIÇÃO DE RESULTADOS</t>
        </is>
      </c>
      <c r="N905" t="inlineStr">
        <is>
          <t>DISTRIBUICAO DE LUCRO</t>
        </is>
      </c>
      <c r="O905" t="inlineStr">
        <is>
          <t>2024-24</t>
        </is>
      </c>
      <c r="P905" t="inlineStr">
        <is>
          <t>Documentação Aprovada</t>
        </is>
      </c>
      <c r="Q905" t="inlineStr">
        <is>
          <t>Aprovado Diretoria</t>
        </is>
      </c>
      <c r="R905" t="inlineStr">
        <is>
          <t>Aprovado Caixa</t>
        </is>
      </c>
      <c r="S905" t="inlineStr">
        <is>
          <t>Pago</t>
        </is>
      </c>
    </row>
    <row r="906">
      <c r="A906" t="n">
        <v>57907</v>
      </c>
      <c r="C906" t="n">
        <v>122</v>
      </c>
      <c r="D906" t="inlineStr">
        <is>
          <t>Arcos</t>
        </is>
      </c>
      <c r="E906" t="inlineStr">
        <is>
          <t>FABRICA DE BARES PARTICIPACOES LTDA</t>
        </is>
      </c>
      <c r="F906" t="n">
        <v>40000</v>
      </c>
      <c r="G906" s="29" t="n">
        <v>45455</v>
      </c>
      <c r="H906" s="29" t="n"/>
      <c r="I906" s="29" t="n">
        <v>45455</v>
      </c>
      <c r="J906" s="29" t="n">
        <v>45454</v>
      </c>
      <c r="K906" s="29" t="n">
        <v>45454</v>
      </c>
      <c r="L906" t="inlineStr">
        <is>
          <t>Transferência Bancária ou Pix</t>
        </is>
      </c>
      <c r="M906" t="inlineStr">
        <is>
          <t>DISTRIBUIÇÃO DE RESULTADOS</t>
        </is>
      </c>
      <c r="N906" t="inlineStr">
        <is>
          <t>DISTRIBUICAO DE LUCRO</t>
        </is>
      </c>
      <c r="O906" t="inlineStr">
        <is>
          <t>2024-24</t>
        </is>
      </c>
      <c r="P906" t="inlineStr">
        <is>
          <t>Documentação Aprovada</t>
        </is>
      </c>
      <c r="Q906" t="inlineStr">
        <is>
          <t>Aprovado Diretoria</t>
        </is>
      </c>
      <c r="R906" t="inlineStr">
        <is>
          <t>Aprovado Caixa</t>
        </is>
      </c>
      <c r="S906" t="inlineStr">
        <is>
          <t>Pago</t>
        </is>
      </c>
    </row>
    <row r="907">
      <c r="A907" t="n">
        <v>58102</v>
      </c>
      <c r="C907" t="n">
        <v>122</v>
      </c>
      <c r="D907" t="inlineStr">
        <is>
          <t>Arcos</t>
        </is>
      </c>
      <c r="E907" t="inlineStr">
        <is>
          <t>PJ 00422023 LARISSA ROSA DE SOUZA</t>
        </is>
      </c>
      <c r="F907" t="n">
        <v>1809</v>
      </c>
      <c r="G907" s="29" t="n">
        <v>45455</v>
      </c>
      <c r="H907" s="29" t="n"/>
      <c r="I907" s="29" t="n">
        <v>45455</v>
      </c>
      <c r="J907" s="29" t="n">
        <v>45440</v>
      </c>
      <c r="K907" s="29" t="n">
        <v>45455</v>
      </c>
      <c r="L907" t="inlineStr">
        <is>
          <t>Transferência Bancária ou Pix</t>
        </is>
      </c>
      <c r="M907" t="inlineStr">
        <is>
          <t>MAO DE OBRA FIXA/ TEMPORARIOS</t>
        </is>
      </c>
      <c r="N907" t="inlineStr">
        <is>
          <t>SALARIO PJ</t>
        </is>
      </c>
      <c r="O907" t="inlineStr">
        <is>
          <t>2024-24</t>
        </is>
      </c>
      <c r="P907" t="inlineStr">
        <is>
          <t>Documentação Aprovada</t>
        </is>
      </c>
      <c r="Q907" t="inlineStr">
        <is>
          <t>Aprovado Diretoria</t>
        </is>
      </c>
      <c r="R907" t="inlineStr">
        <is>
          <t>Aprovado Caixa</t>
        </is>
      </c>
      <c r="S907" t="inlineStr">
        <is>
          <t>Pago</t>
        </is>
      </c>
    </row>
    <row r="908">
      <c r="A908" t="n">
        <v>58336</v>
      </c>
      <c r="C908" t="n">
        <v>122</v>
      </c>
      <c r="D908" t="inlineStr">
        <is>
          <t>Arcos</t>
        </is>
      </c>
      <c r="E908" t="inlineStr">
        <is>
          <t>BANCO DO BRASIL SA</t>
        </is>
      </c>
      <c r="F908" t="n">
        <v>48</v>
      </c>
      <c r="G908" s="29" t="n">
        <v>45455</v>
      </c>
      <c r="H908" s="29" t="n"/>
      <c r="I908" s="29" t="n">
        <v>45455</v>
      </c>
      <c r="J908" s="29" t="n">
        <v>45455</v>
      </c>
      <c r="K908" s="29" t="n">
        <v>45456</v>
      </c>
      <c r="L908" t="inlineStr">
        <is>
          <t>Encontro de Contas</t>
        </is>
      </c>
      <c r="M908" t="inlineStr">
        <is>
          <t>DESPESAS BANCARIAS</t>
        </is>
      </c>
      <c r="N908" t="inlineStr">
        <is>
          <t>TARIFAS BANCARIAS</t>
        </is>
      </c>
      <c r="O908" t="inlineStr">
        <is>
          <t>2024-24</t>
        </is>
      </c>
      <c r="S908" t="inlineStr">
        <is>
          <t>Pago</t>
        </is>
      </c>
    </row>
    <row r="909">
      <c r="A909" t="n">
        <v>32816</v>
      </c>
      <c r="C909" t="n">
        <v>122</v>
      </c>
      <c r="D909" t="inlineStr">
        <is>
          <t>Arcos</t>
        </is>
      </c>
      <c r="E909" t="inlineStr">
        <is>
          <t>MACCHINE PER CAFFE MANUTENCAO COMERCIO E IMPORTACAO DE PRODUTOS INDUSTRIAIS LTDA</t>
        </is>
      </c>
      <c r="F909" t="n">
        <v>1588</v>
      </c>
      <c r="G909" s="29" t="n">
        <v>45458</v>
      </c>
      <c r="H909" s="29" t="n">
        <v>45455</v>
      </c>
      <c r="I909" s="29" t="n">
        <v>45455</v>
      </c>
      <c r="J909" s="29" t="n">
        <v>45444</v>
      </c>
      <c r="K909" s="29" t="n">
        <v>45337</v>
      </c>
      <c r="L909" t="inlineStr">
        <is>
          <t>Transferência Bancária ou Pix</t>
        </is>
      </c>
      <c r="M909" t="inlineStr">
        <is>
          <t>LOCACOES</t>
        </is>
      </c>
      <c r="N909" t="inlineStr">
        <is>
          <t>LOCACAO DE EQUIPAMENTOS</t>
        </is>
      </c>
      <c r="O909" t="inlineStr">
        <is>
          <t>2024-24</t>
        </is>
      </c>
      <c r="P909" t="inlineStr">
        <is>
          <t>Documentação Aprovada</t>
        </is>
      </c>
      <c r="Q909" t="inlineStr">
        <is>
          <t>Aprovado Diretoria</t>
        </is>
      </c>
      <c r="R909" t="inlineStr">
        <is>
          <t>Aprovado Caixa</t>
        </is>
      </c>
      <c r="S909" t="inlineStr">
        <is>
          <t>Pago</t>
        </is>
      </c>
    </row>
    <row r="910">
      <c r="A910" t="n">
        <v>50200</v>
      </c>
      <c r="C910" t="n">
        <v>122</v>
      </c>
      <c r="D910" t="inlineStr">
        <is>
          <t>Arcos</t>
        </is>
      </c>
      <c r="E910" t="inlineStr">
        <is>
          <t>EASY ICE SOLUTION LTDA-ME LOCAÇÃO</t>
        </is>
      </c>
      <c r="F910" t="n">
        <v>3990</v>
      </c>
      <c r="G910" s="29" t="n">
        <v>45458</v>
      </c>
      <c r="H910" s="29" t="n">
        <v>45455</v>
      </c>
      <c r="I910" s="29" t="n">
        <v>45455</v>
      </c>
      <c r="J910" s="29" t="n">
        <v>45413</v>
      </c>
      <c r="K910" s="29" t="n">
        <v>45400</v>
      </c>
      <c r="L910" t="inlineStr">
        <is>
          <t>Boleto Bancário</t>
        </is>
      </c>
      <c r="M910" t="inlineStr">
        <is>
          <t>LOCACOES</t>
        </is>
      </c>
      <c r="N910" t="inlineStr">
        <is>
          <t>LOCACAO DE EQUIPAMENTOS</t>
        </is>
      </c>
      <c r="O910" t="inlineStr">
        <is>
          <t>2024-24</t>
        </is>
      </c>
      <c r="P910" t="inlineStr">
        <is>
          <t>Documentação Aprovada</t>
        </is>
      </c>
      <c r="Q910" t="inlineStr">
        <is>
          <t>Aprovado Diretoria</t>
        </is>
      </c>
      <c r="R910" t="inlineStr">
        <is>
          <t>Aprovado Caixa</t>
        </is>
      </c>
      <c r="S910" t="inlineStr">
        <is>
          <t>Pago</t>
        </is>
      </c>
    </row>
    <row r="911">
      <c r="A911" t="n">
        <v>56005</v>
      </c>
      <c r="C911" t="n">
        <v>122</v>
      </c>
      <c r="D911" t="inlineStr">
        <is>
          <t>Arcos</t>
        </is>
      </c>
      <c r="E911" t="inlineStr">
        <is>
          <t xml:space="preserve">EMPORIO MEL </t>
        </is>
      </c>
      <c r="F911" t="n">
        <v>606.0599999999999</v>
      </c>
      <c r="G911" s="29" t="n">
        <v>45457</v>
      </c>
      <c r="H911" s="29" t="n">
        <v>45455</v>
      </c>
      <c r="I911" s="29" t="n">
        <v>45455</v>
      </c>
      <c r="J911" s="29" t="n">
        <v>45434</v>
      </c>
      <c r="K911" s="29" t="n">
        <v>45440</v>
      </c>
      <c r="L911" t="inlineStr">
        <is>
          <t>Boleto Bancário</t>
        </is>
      </c>
      <c r="O911" t="inlineStr">
        <is>
          <t>2024-24</t>
        </is>
      </c>
      <c r="P911" t="inlineStr">
        <is>
          <t>Documentação Aprovada</t>
        </is>
      </c>
      <c r="Q911" t="inlineStr">
        <is>
          <t>Aprovado Diretoria</t>
        </is>
      </c>
      <c r="R911" t="inlineStr">
        <is>
          <t>Aprovado Caixa</t>
        </is>
      </c>
      <c r="S911" t="inlineStr">
        <is>
          <t>Pago</t>
        </is>
      </c>
    </row>
    <row r="912">
      <c r="A912" t="n">
        <v>56025</v>
      </c>
      <c r="C912" t="n">
        <v>122</v>
      </c>
      <c r="D912" t="inlineStr">
        <is>
          <t>Arcos</t>
        </is>
      </c>
      <c r="E912" t="inlineStr">
        <is>
          <t>ROSANA APARECIDA ALVES DE PAULA</t>
        </is>
      </c>
      <c r="F912" t="n">
        <v>803.72</v>
      </c>
      <c r="G912" s="29" t="n">
        <v>45456</v>
      </c>
      <c r="H912" s="29" t="n">
        <v>45455</v>
      </c>
      <c r="I912" s="29" t="n">
        <v>45455</v>
      </c>
      <c r="J912" s="29" t="n">
        <v>45428</v>
      </c>
      <c r="K912" s="29" t="n">
        <v>45440</v>
      </c>
      <c r="L912" t="inlineStr">
        <is>
          <t>Boleto Bancário</t>
        </is>
      </c>
      <c r="O912" t="inlineStr">
        <is>
          <t>2024-24</t>
        </is>
      </c>
      <c r="P912" t="inlineStr">
        <is>
          <t>Documentação Aprovada</t>
        </is>
      </c>
      <c r="Q912" t="inlineStr">
        <is>
          <t>Aprovado Diretoria</t>
        </is>
      </c>
      <c r="R912" t="inlineStr">
        <is>
          <t>Aprovado Caixa</t>
        </is>
      </c>
      <c r="S912" t="inlineStr">
        <is>
          <t>Pago</t>
        </is>
      </c>
    </row>
    <row r="913">
      <c r="A913" t="n">
        <v>56053</v>
      </c>
      <c r="C913" t="n">
        <v>122</v>
      </c>
      <c r="D913" t="inlineStr">
        <is>
          <t>Arcos</t>
        </is>
      </c>
      <c r="E913" t="inlineStr">
        <is>
          <t>ESTAFF SOLUCOES TECNOLOGICAS DE AGENCIAMENTO LTDA</t>
        </is>
      </c>
      <c r="F913" t="n">
        <v>15333.98</v>
      </c>
      <c r="G913" s="29" t="n">
        <v>45455</v>
      </c>
      <c r="H913" s="29" t="n">
        <v>45455</v>
      </c>
      <c r="I913" s="29" t="n">
        <v>45455</v>
      </c>
      <c r="J913" s="29" t="n">
        <v>45446</v>
      </c>
      <c r="K913" s="29" t="n">
        <v>45441</v>
      </c>
      <c r="L913" t="inlineStr">
        <is>
          <t>Boleto Bancário</t>
        </is>
      </c>
      <c r="M913" t="inlineStr">
        <is>
          <t>MAO DE OBRA FIXA/ TEMPORARIOS</t>
        </is>
      </c>
      <c r="N913" t="inlineStr">
        <is>
          <t>MÃO DE OBRA EXTRA</t>
        </is>
      </c>
      <c r="O913" t="inlineStr">
        <is>
          <t>2024-24</t>
        </is>
      </c>
      <c r="P913" t="inlineStr">
        <is>
          <t>Documentação Aprovada</t>
        </is>
      </c>
      <c r="Q913" t="inlineStr">
        <is>
          <t>Aprovado Diretoria</t>
        </is>
      </c>
      <c r="R913" t="inlineStr">
        <is>
          <t>Aprovado Caixa</t>
        </is>
      </c>
      <c r="S913" t="inlineStr">
        <is>
          <t>Pago</t>
        </is>
      </c>
    </row>
    <row r="914">
      <c r="A914" t="n">
        <v>56064</v>
      </c>
      <c r="C914" t="n">
        <v>122</v>
      </c>
      <c r="D914" t="inlineStr">
        <is>
          <t>Arcos</t>
        </is>
      </c>
      <c r="E914" t="inlineStr">
        <is>
          <t>GET IN TECNOLOGIA S.A.</t>
        </is>
      </c>
      <c r="F914" t="n">
        <v>219</v>
      </c>
      <c r="G914" s="29" t="n">
        <v>45458</v>
      </c>
      <c r="H914" s="29" t="n">
        <v>45455</v>
      </c>
      <c r="I914" s="29" t="n">
        <v>45455</v>
      </c>
      <c r="J914" s="29" t="n">
        <v>45413</v>
      </c>
      <c r="K914" s="29" t="n">
        <v>45441</v>
      </c>
      <c r="L914" t="inlineStr">
        <is>
          <t>Boleto Bancário</t>
        </is>
      </c>
      <c r="M914" t="inlineStr">
        <is>
          <t>SISTEMAS/ T.I</t>
        </is>
      </c>
      <c r="N914" t="inlineStr">
        <is>
          <t>SISTEMAS</t>
        </is>
      </c>
      <c r="O914" t="inlineStr">
        <is>
          <t>2024-24</t>
        </is>
      </c>
      <c r="P914" t="inlineStr">
        <is>
          <t>Documentação Aprovada</t>
        </is>
      </c>
      <c r="Q914" t="inlineStr">
        <is>
          <t>Aprovado Diretoria</t>
        </is>
      </c>
      <c r="R914" t="inlineStr">
        <is>
          <t>Aprovado Caixa</t>
        </is>
      </c>
      <c r="S914" t="inlineStr">
        <is>
          <t>Pago</t>
        </is>
      </c>
    </row>
    <row r="915">
      <c r="A915" t="n">
        <v>56081</v>
      </c>
      <c r="C915" t="n">
        <v>122</v>
      </c>
      <c r="D915" t="inlineStr">
        <is>
          <t>Arcos</t>
        </is>
      </c>
      <c r="E915" t="inlineStr">
        <is>
          <t xml:space="preserve">NEW CHOICES CRIACAO E EDITORACAO LTDA </t>
        </is>
      </c>
      <c r="F915" t="n">
        <v>9800</v>
      </c>
      <c r="G915" s="29" t="n">
        <v>45458</v>
      </c>
      <c r="H915" s="29" t="n">
        <v>45455</v>
      </c>
      <c r="I915" s="29" t="n">
        <v>45455</v>
      </c>
      <c r="J915" s="29" t="n">
        <v>45432</v>
      </c>
      <c r="K915" s="29" t="n">
        <v>45441</v>
      </c>
      <c r="L915" t="inlineStr">
        <is>
          <t>Transferência Bancária ou Pix</t>
        </is>
      </c>
      <c r="M915" t="inlineStr">
        <is>
          <t>CUSTOS COM MARKETING</t>
        </is>
      </c>
      <c r="N915" t="inlineStr">
        <is>
          <t>ASS DE IMPRENSA/ MIDIA/ PATROC</t>
        </is>
      </c>
      <c r="O915" t="inlineStr">
        <is>
          <t>2024-24</t>
        </is>
      </c>
      <c r="P915" t="inlineStr">
        <is>
          <t>Documentação Aprovada</t>
        </is>
      </c>
      <c r="Q915" t="inlineStr">
        <is>
          <t>Aprovado Diretoria</t>
        </is>
      </c>
      <c r="R915" t="inlineStr">
        <is>
          <t>Aprovado Caixa</t>
        </is>
      </c>
      <c r="S915" t="inlineStr">
        <is>
          <t>Pago</t>
        </is>
      </c>
    </row>
    <row r="916">
      <c r="A916" t="n">
        <v>56509</v>
      </c>
      <c r="C916" t="n">
        <v>122</v>
      </c>
      <c r="D916" t="inlineStr">
        <is>
          <t>Arcos</t>
        </is>
      </c>
      <c r="E916" t="inlineStr">
        <is>
          <t>SAMPATACADO DE GENEROS ALIMENTICIOS E BEBIDAS LTDA</t>
        </is>
      </c>
      <c r="F916" t="n">
        <v>390.81</v>
      </c>
      <c r="G916" s="29" t="n">
        <v>45456</v>
      </c>
      <c r="H916" s="29" t="n">
        <v>45455</v>
      </c>
      <c r="I916" s="29" t="n">
        <v>45455</v>
      </c>
      <c r="J916" s="29" t="n">
        <v>45441</v>
      </c>
      <c r="K916" s="29" t="n">
        <v>45445</v>
      </c>
      <c r="L916" t="inlineStr">
        <is>
          <t>Boleto Bancário</t>
        </is>
      </c>
      <c r="O916" t="inlineStr">
        <is>
          <t>2024-24</t>
        </is>
      </c>
      <c r="P916" t="inlineStr">
        <is>
          <t>Documentação Aprovada</t>
        </is>
      </c>
      <c r="Q916" t="inlineStr">
        <is>
          <t>Aprovado Diretoria</t>
        </is>
      </c>
      <c r="R916" t="inlineStr">
        <is>
          <t>Aprovado Caixa</t>
        </is>
      </c>
      <c r="S916" t="inlineStr">
        <is>
          <t>Pago</t>
        </is>
      </c>
    </row>
    <row r="917">
      <c r="A917" t="n">
        <v>56513</v>
      </c>
      <c r="C917" t="n">
        <v>122</v>
      </c>
      <c r="D917" t="inlineStr">
        <is>
          <t>Arcos</t>
        </is>
      </c>
      <c r="E917" t="inlineStr">
        <is>
          <t>BATARD PADARIA ARTESANAL LTDA</t>
        </is>
      </c>
      <c r="F917" t="n">
        <v>797.5</v>
      </c>
      <c r="G917" s="29" t="n">
        <v>45457</v>
      </c>
      <c r="H917" s="29" t="n">
        <v>45455</v>
      </c>
      <c r="I917" s="29" t="n">
        <v>45455</v>
      </c>
      <c r="J917" s="29" t="n">
        <v>45441</v>
      </c>
      <c r="K917" s="29" t="n">
        <v>45445</v>
      </c>
      <c r="L917" t="inlineStr">
        <is>
          <t>Boleto Bancário</t>
        </is>
      </c>
      <c r="O917" t="inlineStr">
        <is>
          <t>2024-24</t>
        </is>
      </c>
      <c r="P917" t="inlineStr">
        <is>
          <t>Documentação Aprovada</t>
        </is>
      </c>
      <c r="Q917" t="inlineStr">
        <is>
          <t>Aprovado Diretoria</t>
        </is>
      </c>
      <c r="R917" t="inlineStr">
        <is>
          <t>Aprovado Caixa</t>
        </is>
      </c>
      <c r="S917" t="inlineStr">
        <is>
          <t>Pago</t>
        </is>
      </c>
    </row>
    <row r="918">
      <c r="A918" t="n">
        <v>55438</v>
      </c>
      <c r="C918" t="n">
        <v>122</v>
      </c>
      <c r="D918" t="inlineStr">
        <is>
          <t>Arcos</t>
        </is>
      </c>
      <c r="E918" t="inlineStr">
        <is>
          <t>PRESHH ALUGUEL DE MAQUINAS LTDA</t>
        </is>
      </c>
      <c r="F918" t="n">
        <v>396</v>
      </c>
      <c r="G918" s="29" t="n">
        <v>45455</v>
      </c>
      <c r="H918" s="29" t="n">
        <v>45453</v>
      </c>
      <c r="I918" s="29" t="n">
        <v>45453</v>
      </c>
      <c r="J918" s="29" t="n">
        <v>45435</v>
      </c>
      <c r="K918" s="29" t="n">
        <v>45435</v>
      </c>
      <c r="L918" t="inlineStr">
        <is>
          <t>Boleto Bancário</t>
        </is>
      </c>
      <c r="M918" t="inlineStr">
        <is>
          <t>UTILIDADES</t>
        </is>
      </c>
      <c r="N918" t="inlineStr">
        <is>
          <t xml:space="preserve"> GELO/ GAS CO2/ CARVAO</t>
        </is>
      </c>
      <c r="O918" t="inlineStr">
        <is>
          <t>2024-24</t>
        </is>
      </c>
      <c r="P918" t="inlineStr">
        <is>
          <t>Documentação Aprovada</t>
        </is>
      </c>
      <c r="Q918" t="inlineStr">
        <is>
          <t>Aprovado Diretoria</t>
        </is>
      </c>
      <c r="R918" t="inlineStr">
        <is>
          <t>Aprovado Caixa</t>
        </is>
      </c>
      <c r="S918" t="inlineStr">
        <is>
          <t>Pago</t>
        </is>
      </c>
    </row>
    <row r="919">
      <c r="A919" t="n">
        <v>55535</v>
      </c>
      <c r="C919" t="n">
        <v>122</v>
      </c>
      <c r="D919" t="inlineStr">
        <is>
          <t>Arcos</t>
        </is>
      </c>
      <c r="E919" t="inlineStr">
        <is>
          <t>CLUB TRAVEL AGENCIA DE VIAGENS LTDA</t>
        </is>
      </c>
      <c r="F919" t="n">
        <v>5433.08</v>
      </c>
      <c r="G919" s="29" t="n">
        <v>45453</v>
      </c>
      <c r="H919" s="29" t="n">
        <v>45453</v>
      </c>
      <c r="I919" s="29" t="n">
        <v>45453</v>
      </c>
      <c r="J919" s="29" t="n">
        <v>45436</v>
      </c>
      <c r="K919" s="29" t="n">
        <v>45436</v>
      </c>
      <c r="L919" t="inlineStr">
        <is>
          <t>Boleto Bancário</t>
        </is>
      </c>
      <c r="M919" t="inlineStr">
        <is>
          <t>DESPESAS DE PATROCINIO</t>
        </is>
      </c>
      <c r="N919" t="inlineStr">
        <is>
          <t>DESPESAS DE PATROCINIO</t>
        </is>
      </c>
      <c r="O919" t="inlineStr">
        <is>
          <t>2024-24</t>
        </is>
      </c>
      <c r="P919" t="inlineStr">
        <is>
          <t>Documentação Aprovada</t>
        </is>
      </c>
      <c r="Q919" t="inlineStr">
        <is>
          <t>Aprovado Diretoria</t>
        </is>
      </c>
      <c r="R919" t="inlineStr">
        <is>
          <t>Aprovado Caixa</t>
        </is>
      </c>
      <c r="S919" t="inlineStr">
        <is>
          <t>Pago</t>
        </is>
      </c>
    </row>
    <row r="920">
      <c r="A920" t="n">
        <v>55537</v>
      </c>
      <c r="C920" t="n">
        <v>122</v>
      </c>
      <c r="D920" t="inlineStr">
        <is>
          <t>Arcos</t>
        </is>
      </c>
      <c r="E920" t="inlineStr">
        <is>
          <t>MICHELLY ROSSI COUTO</t>
        </is>
      </c>
      <c r="F920" t="n">
        <v>5000</v>
      </c>
      <c r="G920" s="29" t="n">
        <v>45453</v>
      </c>
      <c r="H920" s="29" t="n">
        <v>45453</v>
      </c>
      <c r="I920" s="29" t="n">
        <v>45453</v>
      </c>
      <c r="J920" s="29" t="n">
        <v>45433</v>
      </c>
      <c r="K920" s="29" t="n">
        <v>45436</v>
      </c>
      <c r="L920" t="inlineStr">
        <is>
          <t>Transferência Bancária ou Pix</t>
        </is>
      </c>
      <c r="M920" t="inlineStr">
        <is>
          <t>SERVICOS DE TERCEIROS</t>
        </is>
      </c>
      <c r="N920" t="inlineStr">
        <is>
          <t>ASSESSORIA GERAL</t>
        </is>
      </c>
      <c r="O920" t="inlineStr">
        <is>
          <t>2024-24</t>
        </is>
      </c>
      <c r="P920" t="inlineStr">
        <is>
          <t>Documentação Aprovada</t>
        </is>
      </c>
      <c r="Q920" t="inlineStr">
        <is>
          <t>Aprovado Diretoria</t>
        </is>
      </c>
      <c r="R920" t="inlineStr">
        <is>
          <t>Aprovado Caixa</t>
        </is>
      </c>
      <c r="S920" t="inlineStr">
        <is>
          <t>Pago</t>
        </is>
      </c>
    </row>
    <row r="921">
      <c r="A921" t="n">
        <v>55954</v>
      </c>
      <c r="C921" t="n">
        <v>122</v>
      </c>
      <c r="D921" t="inlineStr">
        <is>
          <t>Arcos</t>
        </is>
      </c>
      <c r="E921" t="inlineStr">
        <is>
          <t>T F CIUFF HORTIFRUTI LTDA</t>
        </is>
      </c>
      <c r="F921" t="n">
        <v>553</v>
      </c>
      <c r="G921" s="29" t="n">
        <v>45453</v>
      </c>
      <c r="H921" s="29" t="n">
        <v>45453</v>
      </c>
      <c r="I921" s="29" t="n">
        <v>45453</v>
      </c>
      <c r="J921" s="29" t="n">
        <v>45439</v>
      </c>
      <c r="K921" s="29" t="n">
        <v>45440</v>
      </c>
      <c r="L921" t="inlineStr">
        <is>
          <t>Boleto Bancário</t>
        </is>
      </c>
      <c r="O921" t="inlineStr">
        <is>
          <t>2024-24</t>
        </is>
      </c>
      <c r="P921" t="inlineStr">
        <is>
          <t>Documentação Aprovada</t>
        </is>
      </c>
      <c r="Q921" t="inlineStr">
        <is>
          <t>Aprovado Diretoria</t>
        </is>
      </c>
      <c r="R921" t="inlineStr">
        <is>
          <t>Aprovado Caixa</t>
        </is>
      </c>
      <c r="S921" t="inlineStr">
        <is>
          <t>Pago</t>
        </is>
      </c>
    </row>
    <row r="922">
      <c r="A922" t="n">
        <v>55971</v>
      </c>
      <c r="C922" t="n">
        <v>122</v>
      </c>
      <c r="D922" t="inlineStr">
        <is>
          <t>Arcos</t>
        </is>
      </c>
      <c r="E922" t="inlineStr">
        <is>
          <t>INSTITUTO AUA</t>
        </is>
      </c>
      <c r="F922" t="n">
        <v>110</v>
      </c>
      <c r="G922" s="29" t="n">
        <v>45454</v>
      </c>
      <c r="H922" s="29" t="n">
        <v>45453</v>
      </c>
      <c r="I922" s="29" t="n">
        <v>45453</v>
      </c>
      <c r="J922" s="29" t="n">
        <v>45439</v>
      </c>
      <c r="K922" s="29" t="n">
        <v>45440</v>
      </c>
      <c r="L922" t="inlineStr">
        <is>
          <t>Boleto Bancário</t>
        </is>
      </c>
      <c r="O922" t="inlineStr">
        <is>
          <t>2024-24</t>
        </is>
      </c>
      <c r="P922" t="inlineStr">
        <is>
          <t>Documentação Aprovada</t>
        </is>
      </c>
      <c r="Q922" t="inlineStr">
        <is>
          <t>Aprovado Diretoria</t>
        </is>
      </c>
      <c r="R922" t="inlineStr">
        <is>
          <t>Aprovado Caixa</t>
        </is>
      </c>
      <c r="S922" t="inlineStr">
        <is>
          <t>Pago</t>
        </is>
      </c>
    </row>
    <row r="923">
      <c r="A923" t="n">
        <v>55973</v>
      </c>
      <c r="C923" t="n">
        <v>122</v>
      </c>
      <c r="D923" t="inlineStr">
        <is>
          <t>Arcos</t>
        </is>
      </c>
      <c r="E923" t="inlineStr">
        <is>
          <t>T F CIUFF HORTIFRUTI LTDA</t>
        </is>
      </c>
      <c r="F923" t="n">
        <v>736.45</v>
      </c>
      <c r="G923" s="29" t="n">
        <v>45453</v>
      </c>
      <c r="H923" s="29" t="n">
        <v>45453</v>
      </c>
      <c r="I923" s="29" t="n">
        <v>45453</v>
      </c>
      <c r="J923" s="29" t="n">
        <v>45436</v>
      </c>
      <c r="K923" s="29" t="n">
        <v>45440</v>
      </c>
      <c r="L923" t="inlineStr">
        <is>
          <t>Boleto Bancário</t>
        </is>
      </c>
      <c r="O923" t="inlineStr">
        <is>
          <t>2024-24</t>
        </is>
      </c>
      <c r="P923" t="inlineStr">
        <is>
          <t>Documentação Aprovada</t>
        </is>
      </c>
      <c r="Q923" t="inlineStr">
        <is>
          <t>Aprovado Diretoria</t>
        </is>
      </c>
      <c r="R923" t="inlineStr">
        <is>
          <t>Aprovado Caixa</t>
        </is>
      </c>
      <c r="S923" t="inlineStr">
        <is>
          <t>Pago</t>
        </is>
      </c>
    </row>
    <row r="924">
      <c r="A924" t="n">
        <v>55993</v>
      </c>
      <c r="C924" t="n">
        <v>122</v>
      </c>
      <c r="D924" t="inlineStr">
        <is>
          <t>Arcos</t>
        </is>
      </c>
      <c r="E924" t="inlineStr">
        <is>
          <t>PROAUTO INDUSTRIA QUIMICA EIRELI</t>
        </is>
      </c>
      <c r="F924" t="n">
        <v>2174.51</v>
      </c>
      <c r="G924" s="29" t="n">
        <v>45455</v>
      </c>
      <c r="H924" s="29" t="n">
        <v>45453</v>
      </c>
      <c r="I924" s="29" t="n">
        <v>45453</v>
      </c>
      <c r="J924" s="29" t="n">
        <v>45434</v>
      </c>
      <c r="K924" s="29" t="n">
        <v>45440</v>
      </c>
      <c r="L924" t="inlineStr">
        <is>
          <t>Boleto Bancário</t>
        </is>
      </c>
      <c r="O924" t="inlineStr">
        <is>
          <t>2024-24</t>
        </is>
      </c>
      <c r="P924" t="inlineStr">
        <is>
          <t>Documentação Aprovada</t>
        </is>
      </c>
      <c r="Q924" t="inlineStr">
        <is>
          <t>Aprovado Diretoria</t>
        </is>
      </c>
      <c r="R924" t="inlineStr">
        <is>
          <t>Aprovado Caixa</t>
        </is>
      </c>
      <c r="S924" t="inlineStr">
        <is>
          <t>Pago</t>
        </is>
      </c>
    </row>
    <row r="925">
      <c r="A925" t="n">
        <v>55996</v>
      </c>
      <c r="C925" t="n">
        <v>122</v>
      </c>
      <c r="D925" t="inlineStr">
        <is>
          <t>Arcos</t>
        </is>
      </c>
      <c r="F925" t="n">
        <v>1592.77</v>
      </c>
      <c r="G925" s="29" t="n">
        <v>45454</v>
      </c>
      <c r="H925" s="29" t="n">
        <v>45453</v>
      </c>
      <c r="I925" s="29" t="n">
        <v>45453</v>
      </c>
      <c r="J925" s="29" t="n">
        <v>45434</v>
      </c>
      <c r="K925" s="29" t="n">
        <v>45440</v>
      </c>
      <c r="L925" t="inlineStr">
        <is>
          <t>Boleto Bancário</t>
        </is>
      </c>
      <c r="O925" t="inlineStr">
        <is>
          <t>2024-24</t>
        </is>
      </c>
      <c r="P925" t="inlineStr">
        <is>
          <t>Documentação Aprovada</t>
        </is>
      </c>
      <c r="Q925" t="inlineStr">
        <is>
          <t>Aprovado Diretoria</t>
        </is>
      </c>
      <c r="R925" t="inlineStr">
        <is>
          <t>Aprovado Caixa</t>
        </is>
      </c>
      <c r="S925" t="inlineStr">
        <is>
          <t>Pago</t>
        </is>
      </c>
    </row>
    <row r="926">
      <c r="A926" t="n">
        <v>56001</v>
      </c>
      <c r="C926" t="n">
        <v>122</v>
      </c>
      <c r="D926" t="inlineStr">
        <is>
          <t>Arcos</t>
        </is>
      </c>
      <c r="E926" t="inlineStr">
        <is>
          <t>MULTIFRANGOS COMERCIO DE ALIMENTOS LTDA</t>
        </is>
      </c>
      <c r="F926" t="n">
        <v>1881.4</v>
      </c>
      <c r="G926" s="29" t="n">
        <v>45453</v>
      </c>
      <c r="H926" s="29" t="n">
        <v>45453</v>
      </c>
      <c r="I926" s="29" t="n">
        <v>45453</v>
      </c>
      <c r="J926" s="29" t="n">
        <v>45439</v>
      </c>
      <c r="K926" s="29" t="n">
        <v>45440</v>
      </c>
      <c r="L926" t="inlineStr">
        <is>
          <t>Boleto Bancário</t>
        </is>
      </c>
      <c r="O926" t="inlineStr">
        <is>
          <t>2024-24</t>
        </is>
      </c>
      <c r="P926" t="inlineStr">
        <is>
          <t>Documentação Aprovada</t>
        </is>
      </c>
      <c r="Q926" t="inlineStr">
        <is>
          <t>Aprovado Diretoria</t>
        </is>
      </c>
      <c r="R926" t="inlineStr">
        <is>
          <t>Aprovado Caixa</t>
        </is>
      </c>
      <c r="S926" t="inlineStr">
        <is>
          <t>Pago</t>
        </is>
      </c>
    </row>
    <row r="927">
      <c r="A927" t="n">
        <v>56002</v>
      </c>
      <c r="C927" t="n">
        <v>122</v>
      </c>
      <c r="D927" t="inlineStr">
        <is>
          <t>Arcos</t>
        </is>
      </c>
      <c r="E927" t="inlineStr">
        <is>
          <t xml:space="preserve">DE LA CROIX VINHOS  </t>
        </is>
      </c>
      <c r="F927" t="n">
        <v>5167.56</v>
      </c>
      <c r="G927" s="29" t="n">
        <v>45454</v>
      </c>
      <c r="H927" s="29" t="n">
        <v>45453</v>
      </c>
      <c r="I927" s="29" t="n">
        <v>45453</v>
      </c>
      <c r="J927" s="29" t="n">
        <v>45439</v>
      </c>
      <c r="K927" s="29" t="n">
        <v>45440</v>
      </c>
      <c r="L927" t="inlineStr">
        <is>
          <t>Boleto Bancário</t>
        </is>
      </c>
      <c r="O927" t="inlineStr">
        <is>
          <t>2024-24</t>
        </is>
      </c>
      <c r="P927" t="inlineStr">
        <is>
          <t>Documentação Aprovada</t>
        </is>
      </c>
      <c r="Q927" t="inlineStr">
        <is>
          <t>Aprovado Diretoria</t>
        </is>
      </c>
      <c r="R927" t="inlineStr">
        <is>
          <t>Aprovado Caixa</t>
        </is>
      </c>
      <c r="S927" t="inlineStr">
        <is>
          <t>Pago</t>
        </is>
      </c>
    </row>
    <row r="928">
      <c r="A928" t="n">
        <v>56004</v>
      </c>
      <c r="C928" t="n">
        <v>122</v>
      </c>
      <c r="D928" t="inlineStr">
        <is>
          <t>Arcos</t>
        </is>
      </c>
      <c r="E928" t="inlineStr">
        <is>
          <t>CG FOODS DISTRIB. DE ALIMENTOS LTDA</t>
        </is>
      </c>
      <c r="F928" t="n">
        <v>529.2</v>
      </c>
      <c r="G928" s="29" t="n">
        <v>45453</v>
      </c>
      <c r="H928" s="29" t="n">
        <v>45453</v>
      </c>
      <c r="I928" s="29" t="n">
        <v>45453</v>
      </c>
      <c r="J928" s="29" t="n">
        <v>45439</v>
      </c>
      <c r="K928" s="29" t="n">
        <v>45440</v>
      </c>
      <c r="L928" t="inlineStr">
        <is>
          <t>Boleto Bancário</t>
        </is>
      </c>
      <c r="O928" t="inlineStr">
        <is>
          <t>2024-24</t>
        </is>
      </c>
      <c r="P928" t="inlineStr">
        <is>
          <t>Documentação Aprovada</t>
        </is>
      </c>
      <c r="Q928" t="inlineStr">
        <is>
          <t>Aprovado Diretoria</t>
        </is>
      </c>
      <c r="R928" t="inlineStr">
        <is>
          <t>Aprovado Caixa</t>
        </is>
      </c>
      <c r="S928" t="inlineStr">
        <is>
          <t>Pago</t>
        </is>
      </c>
    </row>
    <row r="929">
      <c r="A929" t="n">
        <v>56006</v>
      </c>
      <c r="C929" t="n">
        <v>122</v>
      </c>
      <c r="D929" t="inlineStr">
        <is>
          <t>Arcos</t>
        </is>
      </c>
      <c r="E929" t="inlineStr">
        <is>
          <t>BB DISTRIBUIDORA DE CARNES LTDA</t>
        </is>
      </c>
      <c r="F929" t="n">
        <v>756.9</v>
      </c>
      <c r="G929" s="29" t="n">
        <v>45453</v>
      </c>
      <c r="H929" s="29" t="n">
        <v>45453</v>
      </c>
      <c r="I929" s="29" t="n">
        <v>45453</v>
      </c>
      <c r="J929" s="29" t="n">
        <v>45439</v>
      </c>
      <c r="K929" s="29" t="n">
        <v>45440</v>
      </c>
      <c r="L929" t="inlineStr">
        <is>
          <t>Boleto Bancário</t>
        </is>
      </c>
      <c r="O929" t="inlineStr">
        <is>
          <t>2024-24</t>
        </is>
      </c>
      <c r="P929" t="inlineStr">
        <is>
          <t>Documentação Aprovada</t>
        </is>
      </c>
      <c r="Q929" t="inlineStr">
        <is>
          <t>Aprovado Diretoria</t>
        </is>
      </c>
      <c r="R929" t="inlineStr">
        <is>
          <t>Aprovado Caixa</t>
        </is>
      </c>
      <c r="S929" t="inlineStr">
        <is>
          <t>Pago</t>
        </is>
      </c>
    </row>
    <row r="930">
      <c r="A930" t="n">
        <v>56009</v>
      </c>
      <c r="C930" t="n">
        <v>122</v>
      </c>
      <c r="D930" t="inlineStr">
        <is>
          <t>Arcos</t>
        </is>
      </c>
      <c r="E930" t="inlineStr">
        <is>
          <t>TARUMA CIA COMERCIAL AGRICOLA</t>
        </is>
      </c>
      <c r="F930" t="n">
        <v>744.33</v>
      </c>
      <c r="G930" s="29" t="n">
        <v>45454</v>
      </c>
      <c r="H930" s="29" t="n">
        <v>45453</v>
      </c>
      <c r="I930" s="29" t="n">
        <v>45453</v>
      </c>
      <c r="J930" s="29" t="n">
        <v>45440</v>
      </c>
      <c r="K930" s="29" t="n">
        <v>45440</v>
      </c>
      <c r="L930" t="inlineStr">
        <is>
          <t>Boleto Bancário</t>
        </is>
      </c>
      <c r="O930" t="inlineStr">
        <is>
          <t>2024-24</t>
        </is>
      </c>
      <c r="P930" t="inlineStr">
        <is>
          <t>Documentação Aprovada</t>
        </is>
      </c>
      <c r="Q930" t="inlineStr">
        <is>
          <t>Aprovado Diretoria</t>
        </is>
      </c>
      <c r="R930" t="inlineStr">
        <is>
          <t>Aprovado Caixa</t>
        </is>
      </c>
      <c r="S930" t="inlineStr">
        <is>
          <t>Pago</t>
        </is>
      </c>
    </row>
    <row r="931">
      <c r="A931" t="n">
        <v>56011</v>
      </c>
      <c r="C931" t="n">
        <v>122</v>
      </c>
      <c r="D931" t="inlineStr">
        <is>
          <t>Arcos</t>
        </is>
      </c>
      <c r="E931" t="inlineStr">
        <is>
          <t>SPON DISTRIBUIDORA DE BEBIDAS LTDA</t>
        </is>
      </c>
      <c r="F931" t="n">
        <v>358.8</v>
      </c>
      <c r="G931" s="29" t="n">
        <v>45453</v>
      </c>
      <c r="H931" s="29" t="n">
        <v>45453</v>
      </c>
      <c r="I931" s="29" t="n">
        <v>45453</v>
      </c>
      <c r="J931" s="29" t="n">
        <v>45439</v>
      </c>
      <c r="K931" s="29" t="n">
        <v>45440</v>
      </c>
      <c r="L931" t="inlineStr">
        <is>
          <t>Boleto Bancário</t>
        </is>
      </c>
      <c r="O931" t="inlineStr">
        <is>
          <t>2024-24</t>
        </is>
      </c>
      <c r="P931" t="inlineStr">
        <is>
          <t>Documentação Aprovada</t>
        </is>
      </c>
      <c r="Q931" t="inlineStr">
        <is>
          <t>Aprovado Diretoria</t>
        </is>
      </c>
      <c r="R931" t="inlineStr">
        <is>
          <t>Aprovado Caixa</t>
        </is>
      </c>
      <c r="S931" t="inlineStr">
        <is>
          <t>Pago</t>
        </is>
      </c>
    </row>
    <row r="932">
      <c r="A932" t="n">
        <v>56013</v>
      </c>
      <c r="C932" t="n">
        <v>122</v>
      </c>
      <c r="D932" t="inlineStr">
        <is>
          <t>Arcos</t>
        </is>
      </c>
      <c r="E932" t="inlineStr">
        <is>
          <t xml:space="preserve">HORTIFRUTI DO CHEF LTDA </t>
        </is>
      </c>
      <c r="F932" t="n">
        <v>376.88</v>
      </c>
      <c r="G932" s="29" t="n">
        <v>45454</v>
      </c>
      <c r="H932" s="29" t="n">
        <v>45453</v>
      </c>
      <c r="I932" s="29" t="n">
        <v>45453</v>
      </c>
      <c r="J932" s="29" t="n">
        <v>45439</v>
      </c>
      <c r="K932" s="29" t="n">
        <v>45440</v>
      </c>
      <c r="L932" t="inlineStr">
        <is>
          <t>Boleto Bancário</t>
        </is>
      </c>
      <c r="O932" t="inlineStr">
        <is>
          <t>2024-24</t>
        </is>
      </c>
      <c r="P932" t="inlineStr">
        <is>
          <t>Documentação Aprovada</t>
        </is>
      </c>
      <c r="Q932" t="inlineStr">
        <is>
          <t>Aprovado Diretoria</t>
        </is>
      </c>
      <c r="R932" t="inlineStr">
        <is>
          <t>Aprovado Caixa</t>
        </is>
      </c>
      <c r="S932" t="inlineStr">
        <is>
          <t>Pago</t>
        </is>
      </c>
    </row>
    <row r="933">
      <c r="A933" t="n">
        <v>56014</v>
      </c>
      <c r="C933" t="n">
        <v>122</v>
      </c>
      <c r="D933" t="inlineStr">
        <is>
          <t>Arcos</t>
        </is>
      </c>
      <c r="E933" t="inlineStr">
        <is>
          <t xml:space="preserve">BELLNAY PAES ARTESANAIS LTDA </t>
        </is>
      </c>
      <c r="F933" t="n">
        <v>286.5</v>
      </c>
      <c r="G933" s="29" t="n">
        <v>45454</v>
      </c>
      <c r="H933" s="29" t="n">
        <v>45453</v>
      </c>
      <c r="I933" s="29" t="n">
        <v>45453</v>
      </c>
      <c r="J933" s="29" t="n">
        <v>45440</v>
      </c>
      <c r="K933" s="29" t="n">
        <v>45440</v>
      </c>
      <c r="L933" t="inlineStr">
        <is>
          <t>Boleto Bancário</t>
        </is>
      </c>
      <c r="O933" t="inlineStr">
        <is>
          <t>2024-24</t>
        </is>
      </c>
      <c r="P933" t="inlineStr">
        <is>
          <t>Documentação Aprovada</t>
        </is>
      </c>
      <c r="Q933" t="inlineStr">
        <is>
          <t>Aprovado Diretoria</t>
        </is>
      </c>
      <c r="R933" t="inlineStr">
        <is>
          <t>Aprovado Caixa</t>
        </is>
      </c>
      <c r="S933" t="inlineStr">
        <is>
          <t>Pago</t>
        </is>
      </c>
    </row>
    <row r="934">
      <c r="A934" t="n">
        <v>56015</v>
      </c>
      <c r="C934" t="n">
        <v>122</v>
      </c>
      <c r="D934" t="inlineStr">
        <is>
          <t>Arcos</t>
        </is>
      </c>
      <c r="E934" t="inlineStr">
        <is>
          <t>JUNDIA FOODS DISTRIBUIDORA DE PRODUTOA ALIMENTICIOS LTDA</t>
        </is>
      </c>
      <c r="F934" t="n">
        <v>1032.2</v>
      </c>
      <c r="G934" s="29" t="n">
        <v>45453</v>
      </c>
      <c r="H934" s="29" t="n">
        <v>45453</v>
      </c>
      <c r="I934" s="29" t="n">
        <v>45453</v>
      </c>
      <c r="J934" s="29" t="n">
        <v>45439</v>
      </c>
      <c r="K934" s="29" t="n">
        <v>45440</v>
      </c>
      <c r="L934" t="inlineStr">
        <is>
          <t>Boleto Bancário</t>
        </is>
      </c>
      <c r="O934" t="inlineStr">
        <is>
          <t>2024-24</t>
        </is>
      </c>
      <c r="P934" t="inlineStr">
        <is>
          <t>Documentação Aprovada</t>
        </is>
      </c>
      <c r="Q934" t="inlineStr">
        <is>
          <t>Aprovado Diretoria</t>
        </is>
      </c>
      <c r="R934" t="inlineStr">
        <is>
          <t>Aprovado Caixa</t>
        </is>
      </c>
      <c r="S934" t="inlineStr">
        <is>
          <t>Pago</t>
        </is>
      </c>
    </row>
    <row r="935">
      <c r="A935" t="n">
        <v>56016</v>
      </c>
      <c r="C935" t="n">
        <v>122</v>
      </c>
      <c r="D935" t="inlineStr">
        <is>
          <t>Arcos</t>
        </is>
      </c>
      <c r="E935" t="inlineStr">
        <is>
          <t>CIUFFI HORTIFRUTI EIRELI</t>
        </is>
      </c>
      <c r="F935" t="n">
        <v>869.9</v>
      </c>
      <c r="G935" s="29" t="n">
        <v>45454</v>
      </c>
      <c r="H935" s="29" t="n">
        <v>45453</v>
      </c>
      <c r="I935" s="29" t="n">
        <v>45453</v>
      </c>
      <c r="J935" s="29" t="n">
        <v>45439</v>
      </c>
      <c r="K935" s="29" t="n">
        <v>45440</v>
      </c>
      <c r="L935" t="inlineStr">
        <is>
          <t>Boleto Bancário</t>
        </is>
      </c>
      <c r="O935" t="inlineStr">
        <is>
          <t>2024-24</t>
        </is>
      </c>
      <c r="P935" t="inlineStr">
        <is>
          <t>Documentação Aprovada</t>
        </is>
      </c>
      <c r="Q935" t="inlineStr">
        <is>
          <t>Aprovado Diretoria</t>
        </is>
      </c>
      <c r="R935" t="inlineStr">
        <is>
          <t>Aprovado Caixa</t>
        </is>
      </c>
      <c r="S935" t="inlineStr">
        <is>
          <t>Pago</t>
        </is>
      </c>
    </row>
    <row r="936">
      <c r="A936" t="n">
        <v>56017</v>
      </c>
      <c r="C936" t="n">
        <v>122</v>
      </c>
      <c r="D936" t="inlineStr">
        <is>
          <t>Arcos</t>
        </is>
      </c>
      <c r="F936" t="n">
        <v>1000.97</v>
      </c>
      <c r="G936" s="29" t="n">
        <v>45454</v>
      </c>
      <c r="H936" s="29" t="n">
        <v>45453</v>
      </c>
      <c r="I936" s="29" t="n">
        <v>45453</v>
      </c>
      <c r="J936" s="29" t="n">
        <v>45440</v>
      </c>
      <c r="K936" s="29" t="n">
        <v>45440</v>
      </c>
      <c r="L936" t="inlineStr">
        <is>
          <t>Boleto Bancário</t>
        </is>
      </c>
      <c r="O936" t="inlineStr">
        <is>
          <t>2024-24</t>
        </is>
      </c>
      <c r="P936" t="inlineStr">
        <is>
          <t>Documentação Aprovada</t>
        </is>
      </c>
      <c r="Q936" t="inlineStr">
        <is>
          <t>Aprovado Diretoria</t>
        </is>
      </c>
      <c r="R936" t="inlineStr">
        <is>
          <t>Aprovado Caixa</t>
        </is>
      </c>
      <c r="S936" t="inlineStr">
        <is>
          <t>Pago</t>
        </is>
      </c>
    </row>
    <row r="937">
      <c r="A937" t="n">
        <v>56022</v>
      </c>
      <c r="C937" t="n">
        <v>122</v>
      </c>
      <c r="D937" t="inlineStr">
        <is>
          <t>Arcos</t>
        </is>
      </c>
      <c r="E937" t="inlineStr">
        <is>
          <t>CG FOODS DISTRIB. DE ALIMENTOS LTDA</t>
        </is>
      </c>
      <c r="F937" t="n">
        <v>77.5</v>
      </c>
      <c r="G937" s="29" t="n">
        <v>45453</v>
      </c>
      <c r="H937" s="29" t="n">
        <v>45453</v>
      </c>
      <c r="I937" s="29" t="n">
        <v>45453</v>
      </c>
      <c r="J937" s="29" t="n">
        <v>45434</v>
      </c>
      <c r="K937" s="29" t="n">
        <v>45440</v>
      </c>
      <c r="L937" t="inlineStr">
        <is>
          <t>Boleto Bancário</t>
        </is>
      </c>
      <c r="O937" t="inlineStr">
        <is>
          <t>2024-24</t>
        </is>
      </c>
      <c r="P937" t="inlineStr">
        <is>
          <t>Documentação Aprovada</t>
        </is>
      </c>
      <c r="Q937" t="inlineStr">
        <is>
          <t>Aprovado Diretoria</t>
        </is>
      </c>
      <c r="R937" t="inlineStr">
        <is>
          <t>Aprovado Caixa</t>
        </is>
      </c>
      <c r="S937" t="inlineStr">
        <is>
          <t>Pago</t>
        </is>
      </c>
    </row>
    <row r="938">
      <c r="A938" t="n">
        <v>56023</v>
      </c>
      <c r="C938" t="n">
        <v>122</v>
      </c>
      <c r="D938" t="inlineStr">
        <is>
          <t>Arcos</t>
        </is>
      </c>
      <c r="E938" t="inlineStr">
        <is>
          <t xml:space="preserve">EMPORIO MEL </t>
        </is>
      </c>
      <c r="F938" t="n">
        <v>1679.2</v>
      </c>
      <c r="G938" s="29" t="n">
        <v>45454</v>
      </c>
      <c r="H938" s="29" t="n">
        <v>45453</v>
      </c>
      <c r="I938" s="29" t="n">
        <v>45453</v>
      </c>
      <c r="J938" s="29" t="n">
        <v>45432</v>
      </c>
      <c r="K938" s="29" t="n">
        <v>45440</v>
      </c>
      <c r="L938" t="inlineStr">
        <is>
          <t>Boleto Bancário</t>
        </is>
      </c>
      <c r="O938" t="inlineStr">
        <is>
          <t>2024-24</t>
        </is>
      </c>
      <c r="P938" t="inlineStr">
        <is>
          <t>Documentação Aprovada</t>
        </is>
      </c>
      <c r="Q938" t="inlineStr">
        <is>
          <t>Aprovado Diretoria</t>
        </is>
      </c>
      <c r="R938" t="inlineStr">
        <is>
          <t>Aprovado Caixa</t>
        </is>
      </c>
      <c r="S938" t="inlineStr">
        <is>
          <t>Pago</t>
        </is>
      </c>
    </row>
    <row r="939">
      <c r="A939" t="n">
        <v>56027</v>
      </c>
      <c r="C939" t="n">
        <v>122</v>
      </c>
      <c r="D939" t="inlineStr">
        <is>
          <t>Arcos</t>
        </is>
      </c>
      <c r="E939" t="inlineStr">
        <is>
          <t>CG FOODS DISTRIB. DE ALIMENTOS LTDA</t>
        </is>
      </c>
      <c r="F939" t="n">
        <v>1217.38</v>
      </c>
      <c r="G939" s="29" t="n">
        <v>45453</v>
      </c>
      <c r="H939" s="29" t="n">
        <v>45453</v>
      </c>
      <c r="I939" s="29" t="n">
        <v>45453</v>
      </c>
      <c r="J939" s="29" t="n">
        <v>45433</v>
      </c>
      <c r="K939" s="29" t="n">
        <v>45440</v>
      </c>
      <c r="L939" t="inlineStr">
        <is>
          <t>Boleto Bancário</t>
        </is>
      </c>
      <c r="O939" t="inlineStr">
        <is>
          <t>2024-24</t>
        </is>
      </c>
      <c r="P939" t="inlineStr">
        <is>
          <t>Documentação Aprovada</t>
        </is>
      </c>
      <c r="Q939" t="inlineStr">
        <is>
          <t>Aprovado Diretoria</t>
        </is>
      </c>
      <c r="R939" t="inlineStr">
        <is>
          <t>Aprovado Caixa</t>
        </is>
      </c>
      <c r="S939" t="inlineStr">
        <is>
          <t>Pago</t>
        </is>
      </c>
    </row>
    <row r="940">
      <c r="A940" t="n">
        <v>56037</v>
      </c>
      <c r="C940" t="n">
        <v>122</v>
      </c>
      <c r="D940" t="inlineStr">
        <is>
          <t>Arcos</t>
        </is>
      </c>
      <c r="E940" t="inlineStr">
        <is>
          <t>CLUB TRAVEL AGENCIA DE VIAGENS LTDA</t>
        </is>
      </c>
      <c r="F940" t="n">
        <v>7959.88</v>
      </c>
      <c r="G940" s="29" t="n">
        <v>45454</v>
      </c>
      <c r="H940" s="29" t="n">
        <v>45453</v>
      </c>
      <c r="I940" s="29" t="n">
        <v>45453</v>
      </c>
      <c r="J940" s="29" t="n">
        <v>45413</v>
      </c>
      <c r="K940" s="29" t="n">
        <v>45441</v>
      </c>
      <c r="L940" t="inlineStr">
        <is>
          <t>Boleto Bancário</t>
        </is>
      </c>
      <c r="M940" t="inlineStr">
        <is>
          <t>DESPESAS DE PATROCINIO</t>
        </is>
      </c>
      <c r="N940" t="inlineStr">
        <is>
          <t>DESPESAS DE PATROCINIO</t>
        </is>
      </c>
      <c r="O940" t="inlineStr">
        <is>
          <t>2024-24</t>
        </is>
      </c>
      <c r="P940" t="inlineStr">
        <is>
          <t>Documentação Aprovada</t>
        </is>
      </c>
      <c r="Q940" t="inlineStr">
        <is>
          <t>Aprovado Diretoria</t>
        </is>
      </c>
      <c r="R940" t="inlineStr">
        <is>
          <t>Aprovado Caixa</t>
        </is>
      </c>
      <c r="S940" t="inlineStr">
        <is>
          <t>Pago</t>
        </is>
      </c>
    </row>
    <row r="941">
      <c r="A941" t="n">
        <v>56038</v>
      </c>
      <c r="C941" t="n">
        <v>122</v>
      </c>
      <c r="D941" t="inlineStr">
        <is>
          <t>Arcos</t>
        </is>
      </c>
      <c r="E941" t="inlineStr">
        <is>
          <t xml:space="preserve">JULIA GABRIEL DE MAGALHAES </t>
        </is>
      </c>
      <c r="F941" t="n">
        <v>800</v>
      </c>
      <c r="G941" s="29" t="n">
        <v>45454</v>
      </c>
      <c r="H941" s="29" t="n">
        <v>45453</v>
      </c>
      <c r="I941" s="29" t="n">
        <v>45453</v>
      </c>
      <c r="J941" s="29" t="n">
        <v>45439</v>
      </c>
      <c r="K941" s="29" t="n">
        <v>45441</v>
      </c>
      <c r="L941" t="inlineStr">
        <is>
          <t>Transferência Bancária ou Pix</t>
        </is>
      </c>
      <c r="M941" t="inlineStr">
        <is>
          <t>INVESTIMENTOS</t>
        </is>
      </c>
      <c r="N941" t="inlineStr">
        <is>
          <t>INVESTIMENTO EM OBRA/ AMPLIACA</t>
        </is>
      </c>
      <c r="O941" t="inlineStr">
        <is>
          <t>2024-24</t>
        </is>
      </c>
      <c r="P941" t="inlineStr">
        <is>
          <t>Documentação Aprovada</t>
        </is>
      </c>
      <c r="Q941" t="inlineStr">
        <is>
          <t>Aprovado Diretoria</t>
        </is>
      </c>
      <c r="R941" t="inlineStr">
        <is>
          <t>Aprovado Caixa</t>
        </is>
      </c>
      <c r="S941" t="inlineStr">
        <is>
          <t>Pago</t>
        </is>
      </c>
    </row>
    <row r="942">
      <c r="A942" t="n">
        <v>56500</v>
      </c>
      <c r="C942" t="n">
        <v>122</v>
      </c>
      <c r="D942" t="inlineStr">
        <is>
          <t>Arcos</t>
        </is>
      </c>
      <c r="E942" t="inlineStr">
        <is>
          <t>CEPEL COMERCIO DE PAPEIS E EMBALAGENS EIRELI</t>
        </is>
      </c>
      <c r="F942" t="n">
        <v>583.4</v>
      </c>
      <c r="G942" s="29" t="n">
        <v>45455</v>
      </c>
      <c r="H942" s="29" t="n">
        <v>45453</v>
      </c>
      <c r="I942" s="29" t="n">
        <v>45453</v>
      </c>
      <c r="J942" s="29" t="n">
        <v>45440</v>
      </c>
      <c r="K942" s="29" t="n">
        <v>45445</v>
      </c>
      <c r="L942" t="inlineStr">
        <is>
          <t>Boleto Bancário</t>
        </is>
      </c>
      <c r="O942" t="inlineStr">
        <is>
          <t>2024-24</t>
        </is>
      </c>
      <c r="P942" t="inlineStr">
        <is>
          <t>Documentação Aprovada</t>
        </is>
      </c>
      <c r="Q942" t="inlineStr">
        <is>
          <t>Aprovado Diretoria</t>
        </is>
      </c>
      <c r="R942" t="inlineStr">
        <is>
          <t>Aprovado Caixa</t>
        </is>
      </c>
      <c r="S942" t="inlineStr">
        <is>
          <t>Pago</t>
        </is>
      </c>
    </row>
    <row r="943">
      <c r="A943" t="n">
        <v>56503</v>
      </c>
      <c r="C943" t="n">
        <v>122</v>
      </c>
      <c r="D943" t="inlineStr">
        <is>
          <t>Arcos</t>
        </is>
      </c>
      <c r="E943" t="inlineStr">
        <is>
          <t>NA MORADA INDUSTRIA E COMERCIO LTDA</t>
        </is>
      </c>
      <c r="F943" t="n">
        <v>919.26</v>
      </c>
      <c r="G943" s="29" t="n">
        <v>45455</v>
      </c>
      <c r="H943" s="29" t="n">
        <v>45453</v>
      </c>
      <c r="I943" s="29" t="n">
        <v>45453</v>
      </c>
      <c r="J943" s="29" t="n">
        <v>45440</v>
      </c>
      <c r="K943" s="29" t="n">
        <v>45445</v>
      </c>
      <c r="L943" t="inlineStr">
        <is>
          <t>Boleto Bancário</t>
        </is>
      </c>
      <c r="O943" t="inlineStr">
        <is>
          <t>2024-24</t>
        </is>
      </c>
      <c r="P943" t="inlineStr">
        <is>
          <t>Documentação Aprovada</t>
        </is>
      </c>
      <c r="Q943" t="inlineStr">
        <is>
          <t>Aprovado Diretoria</t>
        </is>
      </c>
      <c r="R943" t="inlineStr">
        <is>
          <t>Aprovado Caixa</t>
        </is>
      </c>
      <c r="S943" t="inlineStr">
        <is>
          <t>Pago</t>
        </is>
      </c>
    </row>
    <row r="944">
      <c r="A944" t="n">
        <v>56504</v>
      </c>
      <c r="C944" t="n">
        <v>122</v>
      </c>
      <c r="D944" t="inlineStr">
        <is>
          <t>Arcos</t>
        </is>
      </c>
      <c r="E944" t="inlineStr">
        <is>
          <t>ARTE GELATI SORVETES LTDA</t>
        </is>
      </c>
      <c r="F944" t="n">
        <v>487.78</v>
      </c>
      <c r="G944" s="29" t="n">
        <v>45454</v>
      </c>
      <c r="H944" s="29" t="n">
        <v>45453</v>
      </c>
      <c r="I944" s="29" t="n">
        <v>45453</v>
      </c>
      <c r="J944" s="29" t="n">
        <v>45440</v>
      </c>
      <c r="K944" s="29" t="n">
        <v>45445</v>
      </c>
      <c r="L944" t="inlineStr">
        <is>
          <t>Boleto Bancário</t>
        </is>
      </c>
      <c r="O944" t="inlineStr">
        <is>
          <t>2024-24</t>
        </is>
      </c>
      <c r="P944" t="inlineStr">
        <is>
          <t>Documentação Aprovada</t>
        </is>
      </c>
      <c r="Q944" t="inlineStr">
        <is>
          <t>Aprovado Diretoria</t>
        </is>
      </c>
      <c r="R944" t="inlineStr">
        <is>
          <t>Aprovado Caixa</t>
        </is>
      </c>
      <c r="S944" t="inlineStr">
        <is>
          <t>Pago</t>
        </is>
      </c>
    </row>
    <row r="945">
      <c r="A945" t="n">
        <v>56506</v>
      </c>
      <c r="C945" t="n">
        <v>122</v>
      </c>
      <c r="D945" t="inlineStr">
        <is>
          <t>Arcos</t>
        </is>
      </c>
      <c r="E945" t="inlineStr">
        <is>
          <t>MURILLO S- DUARTE COMERCIAL LTDA</t>
        </is>
      </c>
      <c r="F945" t="n">
        <v>2530.59</v>
      </c>
      <c r="G945" s="29" t="n">
        <v>45455</v>
      </c>
      <c r="H945" s="29" t="n">
        <v>45453</v>
      </c>
      <c r="I945" s="29" t="n">
        <v>45453</v>
      </c>
      <c r="J945" s="29" t="n">
        <v>45440</v>
      </c>
      <c r="K945" s="29" t="n">
        <v>45445</v>
      </c>
      <c r="L945" t="inlineStr">
        <is>
          <t>Boleto Bancário</t>
        </is>
      </c>
      <c r="O945" t="inlineStr">
        <is>
          <t>2024-24</t>
        </is>
      </c>
      <c r="P945" t="inlineStr">
        <is>
          <t>Documentação Aprovada</t>
        </is>
      </c>
      <c r="Q945" t="inlineStr">
        <is>
          <t>Aprovado Diretoria</t>
        </is>
      </c>
      <c r="R945" t="inlineStr">
        <is>
          <t>Aprovado Caixa</t>
        </is>
      </c>
      <c r="S945" t="inlineStr">
        <is>
          <t>Pago</t>
        </is>
      </c>
    </row>
    <row r="946">
      <c r="A946" t="n">
        <v>56507</v>
      </c>
      <c r="C946" t="n">
        <v>122</v>
      </c>
      <c r="D946" t="inlineStr">
        <is>
          <t>Arcos</t>
        </is>
      </c>
      <c r="E946" t="inlineStr">
        <is>
          <t>MURILLO S- DUARTE COMERCIAL LTDA</t>
        </is>
      </c>
      <c r="F946" t="n">
        <v>319.48</v>
      </c>
      <c r="G946" s="29" t="n">
        <v>45455</v>
      </c>
      <c r="H946" s="29" t="n">
        <v>45453</v>
      </c>
      <c r="I946" s="29" t="n">
        <v>45453</v>
      </c>
      <c r="J946" s="29" t="n">
        <v>45440</v>
      </c>
      <c r="K946" s="29" t="n">
        <v>45445</v>
      </c>
      <c r="L946" t="inlineStr">
        <is>
          <t>Boleto Bancário</t>
        </is>
      </c>
      <c r="O946" t="inlineStr">
        <is>
          <t>2024-24</t>
        </is>
      </c>
      <c r="P946" t="inlineStr">
        <is>
          <t>Documentação Aprovada</t>
        </is>
      </c>
      <c r="Q946" t="inlineStr">
        <is>
          <t>Aprovado Diretoria</t>
        </is>
      </c>
      <c r="R946" t="inlineStr">
        <is>
          <t>Aprovado Caixa</t>
        </is>
      </c>
      <c r="S946" t="inlineStr">
        <is>
          <t>Pago</t>
        </is>
      </c>
    </row>
    <row r="947">
      <c r="A947" t="n">
        <v>56511</v>
      </c>
      <c r="C947" t="n">
        <v>122</v>
      </c>
      <c r="D947" t="inlineStr">
        <is>
          <t>Arcos</t>
        </is>
      </c>
      <c r="E947" t="inlineStr">
        <is>
          <t xml:space="preserve">MRC INDUSTRIA E COMERCIO DE BEBIDAS </t>
        </is>
      </c>
      <c r="F947" t="n">
        <v>400</v>
      </c>
      <c r="G947" s="29" t="n">
        <v>45453</v>
      </c>
      <c r="H947" s="29" t="n">
        <v>45453</v>
      </c>
      <c r="I947" s="29" t="n">
        <v>45453</v>
      </c>
      <c r="J947" s="29" t="n">
        <v>45440</v>
      </c>
      <c r="K947" s="29" t="n">
        <v>45445</v>
      </c>
      <c r="L947" t="inlineStr">
        <is>
          <t>Boleto Bancário</t>
        </is>
      </c>
      <c r="O947" t="inlineStr">
        <is>
          <t>2024-24</t>
        </is>
      </c>
      <c r="P947" t="inlineStr">
        <is>
          <t>Documentação Aprovada</t>
        </is>
      </c>
      <c r="Q947" t="inlineStr">
        <is>
          <t>Aprovado Diretoria</t>
        </is>
      </c>
      <c r="R947" t="inlineStr">
        <is>
          <t>Aprovado Caixa</t>
        </is>
      </c>
      <c r="S947" t="inlineStr">
        <is>
          <t>Pago</t>
        </is>
      </c>
    </row>
    <row r="948">
      <c r="A948" t="n">
        <v>56512</v>
      </c>
      <c r="C948" t="n">
        <v>122</v>
      </c>
      <c r="D948" t="inlineStr">
        <is>
          <t>Arcos</t>
        </is>
      </c>
      <c r="E948" t="inlineStr">
        <is>
          <t>WIDE STOCK COMERCIO E REPRESENTACAO LTDA</t>
        </is>
      </c>
      <c r="F948" t="n">
        <v>668</v>
      </c>
      <c r="G948" s="29" t="n">
        <v>45454</v>
      </c>
      <c r="H948" s="29" t="n">
        <v>45453</v>
      </c>
      <c r="I948" s="29" t="n">
        <v>45453</v>
      </c>
      <c r="J948" s="29" t="n">
        <v>45440</v>
      </c>
      <c r="K948" s="29" t="n">
        <v>45445</v>
      </c>
      <c r="L948" t="inlineStr">
        <is>
          <t>Boleto Bancário</t>
        </is>
      </c>
      <c r="O948" t="inlineStr">
        <is>
          <t>2024-24</t>
        </is>
      </c>
      <c r="P948" t="inlineStr">
        <is>
          <t>Documentação Aprovada</t>
        </is>
      </c>
      <c r="Q948" t="inlineStr">
        <is>
          <t>Aprovado Diretoria</t>
        </is>
      </c>
      <c r="R948" t="inlineStr">
        <is>
          <t>Aprovado Caixa</t>
        </is>
      </c>
      <c r="S948" t="inlineStr">
        <is>
          <t>Pago</t>
        </is>
      </c>
    </row>
    <row r="949">
      <c r="A949" t="n">
        <v>56514</v>
      </c>
      <c r="C949" t="n">
        <v>122</v>
      </c>
      <c r="D949" t="inlineStr">
        <is>
          <t>Arcos</t>
        </is>
      </c>
      <c r="E949" t="inlineStr">
        <is>
          <t>PJ 00312023 - BRUNO TORRES PEREIRA CARLOS</t>
        </is>
      </c>
      <c r="F949" t="n">
        <v>4800</v>
      </c>
      <c r="G949" s="29" t="n">
        <v>45453</v>
      </c>
      <c r="H949" s="29" t="n">
        <v>45453</v>
      </c>
      <c r="I949" s="29" t="n">
        <v>45453</v>
      </c>
      <c r="J949" s="29" t="n">
        <v>45435</v>
      </c>
      <c r="K949" s="29" t="n">
        <v>45445</v>
      </c>
      <c r="L949" t="inlineStr">
        <is>
          <t>Transferência Bancária ou Pix</t>
        </is>
      </c>
      <c r="M949" t="inlineStr">
        <is>
          <t>MAO DE OBRA FIXA/ TEMPORARIOS</t>
        </is>
      </c>
      <c r="N949" t="inlineStr">
        <is>
          <t>SALARIO PJ</t>
        </is>
      </c>
      <c r="O949" t="inlineStr">
        <is>
          <t>2024-24</t>
        </is>
      </c>
      <c r="P949" t="inlineStr">
        <is>
          <t>Documentação Aprovada</t>
        </is>
      </c>
      <c r="Q949" t="inlineStr">
        <is>
          <t>Aprovado Diretoria</t>
        </is>
      </c>
      <c r="R949" t="inlineStr">
        <is>
          <t>Aprovado Caixa</t>
        </is>
      </c>
      <c r="S949" t="inlineStr">
        <is>
          <t>Pago</t>
        </is>
      </c>
    </row>
    <row r="950">
      <c r="A950" t="n">
        <v>56515</v>
      </c>
      <c r="C950" t="n">
        <v>122</v>
      </c>
      <c r="D950" t="inlineStr">
        <is>
          <t>Arcos</t>
        </is>
      </c>
      <c r="E950" t="inlineStr">
        <is>
          <t>PJ 00312023 - BRUNO TORRES PEREIRA CARLOS</t>
        </is>
      </c>
      <c r="F950" t="n">
        <v>1690</v>
      </c>
      <c r="G950" s="29" t="n">
        <v>45453</v>
      </c>
      <c r="H950" s="29" t="n">
        <v>45453</v>
      </c>
      <c r="I950" s="29" t="n">
        <v>45453</v>
      </c>
      <c r="J950" s="29" t="n">
        <v>45441</v>
      </c>
      <c r="K950" s="29" t="n">
        <v>45445</v>
      </c>
      <c r="L950" t="inlineStr">
        <is>
          <t>Transferência Bancária ou Pix</t>
        </is>
      </c>
      <c r="M950" t="inlineStr">
        <is>
          <t>MAO DE OBRA FIXA/ TEMPORARIOS</t>
        </is>
      </c>
      <c r="N950" t="inlineStr">
        <is>
          <t>COMISSÕES E GORJETA</t>
        </is>
      </c>
      <c r="O950" t="inlineStr">
        <is>
          <t>2024-24</t>
        </is>
      </c>
      <c r="P950" t="inlineStr">
        <is>
          <t>Documentação Aprovada</t>
        </is>
      </c>
      <c r="Q950" t="inlineStr">
        <is>
          <t>Aprovado Diretoria</t>
        </is>
      </c>
      <c r="R950" t="inlineStr">
        <is>
          <t>Aprovado Caixa</t>
        </is>
      </c>
      <c r="S950" t="inlineStr">
        <is>
          <t>Pago</t>
        </is>
      </c>
    </row>
    <row r="951">
      <c r="A951" t="n">
        <v>56516</v>
      </c>
      <c r="C951" t="n">
        <v>122</v>
      </c>
      <c r="D951" t="inlineStr">
        <is>
          <t>Arcos</t>
        </is>
      </c>
      <c r="E951" t="inlineStr">
        <is>
          <t>PJ 00472024 ALESSANDRA TELES DINIZ</t>
        </is>
      </c>
      <c r="F951" t="n">
        <v>1690</v>
      </c>
      <c r="G951" s="29" t="n">
        <v>45453</v>
      </c>
      <c r="H951" s="29" t="n">
        <v>45453</v>
      </c>
      <c r="I951" s="29" t="n">
        <v>45453</v>
      </c>
      <c r="J951" s="29" t="n">
        <v>45443</v>
      </c>
      <c r="K951" s="29" t="n">
        <v>45445</v>
      </c>
      <c r="L951" t="inlineStr">
        <is>
          <t>Transferência Bancária ou Pix</t>
        </is>
      </c>
      <c r="M951" t="inlineStr">
        <is>
          <t>MAO DE OBRA FIXA/ TEMPORARIOS</t>
        </is>
      </c>
      <c r="N951" t="inlineStr">
        <is>
          <t>COMISSÕES E GORJETA</t>
        </is>
      </c>
      <c r="O951" t="inlineStr">
        <is>
          <t>2024-24</t>
        </is>
      </c>
      <c r="P951" t="inlineStr">
        <is>
          <t>Documentação Aprovada</t>
        </is>
      </c>
      <c r="Q951" t="inlineStr">
        <is>
          <t>Aprovado Diretoria</t>
        </is>
      </c>
      <c r="R951" t="inlineStr">
        <is>
          <t>Aprovado Caixa</t>
        </is>
      </c>
      <c r="S951" t="inlineStr">
        <is>
          <t>Pago</t>
        </is>
      </c>
    </row>
    <row r="952">
      <c r="A952" t="n">
        <v>56517</v>
      </c>
      <c r="C952" t="n">
        <v>122</v>
      </c>
      <c r="D952" t="inlineStr">
        <is>
          <t>Arcos</t>
        </is>
      </c>
      <c r="E952" t="inlineStr">
        <is>
          <t>PJ 00472024 ALESSANDRA TELES DINIZ</t>
        </is>
      </c>
      <c r="F952" t="n">
        <v>6000</v>
      </c>
      <c r="G952" s="29" t="n">
        <v>45453</v>
      </c>
      <c r="H952" s="29" t="n">
        <v>45453</v>
      </c>
      <c r="I952" s="29" t="n">
        <v>45453</v>
      </c>
      <c r="J952" s="29" t="n">
        <v>45440</v>
      </c>
      <c r="K952" s="29" t="n">
        <v>45445</v>
      </c>
      <c r="L952" t="inlineStr">
        <is>
          <t>Transferência Bancária ou Pix</t>
        </is>
      </c>
      <c r="M952" t="inlineStr">
        <is>
          <t>MAO DE OBRA FIXA/ TEMPORARIOS</t>
        </is>
      </c>
      <c r="N952" t="inlineStr">
        <is>
          <t>SALARIO PJ</t>
        </is>
      </c>
      <c r="O952" t="inlineStr">
        <is>
          <t>2024-24</t>
        </is>
      </c>
      <c r="P952" t="inlineStr">
        <is>
          <t>Documentação Aprovada</t>
        </is>
      </c>
      <c r="Q952" t="inlineStr">
        <is>
          <t>Aprovado Diretoria</t>
        </is>
      </c>
      <c r="R952" t="inlineStr">
        <is>
          <t>Aprovado Caixa</t>
        </is>
      </c>
      <c r="S952" t="inlineStr">
        <is>
          <t>Pago</t>
        </is>
      </c>
    </row>
    <row r="953">
      <c r="A953" t="n">
        <v>56518</v>
      </c>
      <c r="C953" t="n">
        <v>122</v>
      </c>
      <c r="D953" t="inlineStr">
        <is>
          <t>Arcos</t>
        </is>
      </c>
      <c r="E953" t="inlineStr">
        <is>
          <t>PJ 00332023 - JOAO LUCAS ORLANDIM</t>
        </is>
      </c>
      <c r="F953" t="n">
        <v>3100</v>
      </c>
      <c r="G953" s="29" t="n">
        <v>45453</v>
      </c>
      <c r="H953" s="29" t="n">
        <v>45453</v>
      </c>
      <c r="I953" s="29" t="n">
        <v>45453</v>
      </c>
      <c r="J953" s="29" t="n">
        <v>45441</v>
      </c>
      <c r="K953" s="29" t="n">
        <v>45445</v>
      </c>
      <c r="L953" t="inlineStr">
        <is>
          <t>Transferência Bancária ou Pix</t>
        </is>
      </c>
      <c r="M953" t="inlineStr">
        <is>
          <t>MAO DE OBRA FIXA/ TEMPORARIOS</t>
        </is>
      </c>
      <c r="N953" t="inlineStr">
        <is>
          <t>SALARIO PJ</t>
        </is>
      </c>
      <c r="O953" t="inlineStr">
        <is>
          <t>2024-24</t>
        </is>
      </c>
      <c r="P953" t="inlineStr">
        <is>
          <t>Documentação Aprovada</t>
        </is>
      </c>
      <c r="Q953" t="inlineStr">
        <is>
          <t>Aprovado Diretoria</t>
        </is>
      </c>
      <c r="R953" t="inlineStr">
        <is>
          <t>Aprovado Caixa</t>
        </is>
      </c>
      <c r="S953" t="inlineStr">
        <is>
          <t>Pago</t>
        </is>
      </c>
    </row>
    <row r="954">
      <c r="A954" t="n">
        <v>56519</v>
      </c>
      <c r="C954" t="n">
        <v>122</v>
      </c>
      <c r="D954" t="inlineStr">
        <is>
          <t>Arcos</t>
        </is>
      </c>
      <c r="E954" t="inlineStr">
        <is>
          <t>PJ 00332023 - JOAO LUCAS ORLANDIM</t>
        </is>
      </c>
      <c r="F954" t="n">
        <v>1640</v>
      </c>
      <c r="G954" s="29" t="n">
        <v>45453</v>
      </c>
      <c r="H954" s="29" t="n">
        <v>45453</v>
      </c>
      <c r="I954" s="29" t="n">
        <v>45453</v>
      </c>
      <c r="J954" s="29" t="n">
        <v>45441</v>
      </c>
      <c r="K954" s="29" t="n">
        <v>45445</v>
      </c>
      <c r="L954" t="inlineStr">
        <is>
          <t>Transferência Bancária ou Pix</t>
        </is>
      </c>
      <c r="M954" t="inlineStr">
        <is>
          <t>MAO DE OBRA FIXA/ TEMPORARIOS</t>
        </is>
      </c>
      <c r="N954" t="inlineStr">
        <is>
          <t>COMISSÕES E GORJETA</t>
        </is>
      </c>
      <c r="O954" t="inlineStr">
        <is>
          <t>2024-24</t>
        </is>
      </c>
      <c r="P954" t="inlineStr">
        <is>
          <t>Documentação Aprovada</t>
        </is>
      </c>
      <c r="Q954" t="inlineStr">
        <is>
          <t>Aprovado Diretoria</t>
        </is>
      </c>
      <c r="R954" t="inlineStr">
        <is>
          <t>Aprovado Caixa</t>
        </is>
      </c>
      <c r="S954" t="inlineStr">
        <is>
          <t>Pago</t>
        </is>
      </c>
    </row>
    <row r="955">
      <c r="A955" t="n">
        <v>56520</v>
      </c>
      <c r="C955" t="n">
        <v>122</v>
      </c>
      <c r="D955" t="inlineStr">
        <is>
          <t>Arcos</t>
        </is>
      </c>
      <c r="E955" t="inlineStr">
        <is>
          <t>PJ 00392023 - LUANY SANTOS DA SILVA</t>
        </is>
      </c>
      <c r="F955" t="n">
        <v>3500</v>
      </c>
      <c r="G955" s="29" t="n">
        <v>45453</v>
      </c>
      <c r="H955" s="29" t="n">
        <v>45453</v>
      </c>
      <c r="I955" s="29" t="n">
        <v>45453</v>
      </c>
      <c r="J955" s="29" t="n">
        <v>45439</v>
      </c>
      <c r="K955" s="29" t="n">
        <v>45445</v>
      </c>
      <c r="L955" t="inlineStr">
        <is>
          <t>Transferência Bancária ou Pix</t>
        </is>
      </c>
      <c r="M955" t="inlineStr">
        <is>
          <t>MAO DE OBRA FIXA/ TEMPORARIOS</t>
        </is>
      </c>
      <c r="N955" t="inlineStr">
        <is>
          <t>SALARIO PJ</t>
        </is>
      </c>
      <c r="O955" t="inlineStr">
        <is>
          <t>2024-24</t>
        </is>
      </c>
      <c r="P955" t="inlineStr">
        <is>
          <t>Documentação Aprovada</t>
        </is>
      </c>
      <c r="Q955" t="inlineStr">
        <is>
          <t>Aprovado Diretoria</t>
        </is>
      </c>
      <c r="R955" t="inlineStr">
        <is>
          <t>Aprovado Caixa</t>
        </is>
      </c>
      <c r="S955" t="inlineStr">
        <is>
          <t>Pago</t>
        </is>
      </c>
    </row>
    <row r="956">
      <c r="A956" t="n">
        <v>56521</v>
      </c>
      <c r="C956" t="n">
        <v>122</v>
      </c>
      <c r="D956" t="inlineStr">
        <is>
          <t>Arcos</t>
        </is>
      </c>
      <c r="E956" t="inlineStr">
        <is>
          <t>PJ 00302023 - ANDRES LA ROSA</t>
        </is>
      </c>
      <c r="F956" t="n">
        <v>570</v>
      </c>
      <c r="G956" s="29" t="n">
        <v>45453</v>
      </c>
      <c r="H956" s="29" t="n">
        <v>45453</v>
      </c>
      <c r="I956" s="29" t="n">
        <v>45453</v>
      </c>
      <c r="J956" s="29" t="n">
        <v>45441</v>
      </c>
      <c r="K956" s="29" t="n">
        <v>45445</v>
      </c>
      <c r="L956" t="inlineStr">
        <is>
          <t>Transferência Bancária ou Pix</t>
        </is>
      </c>
      <c r="M956" t="inlineStr">
        <is>
          <t>MAO DE OBRA FIXA/ TEMPORARIOS</t>
        </is>
      </c>
      <c r="N956" t="inlineStr">
        <is>
          <t>COMISSÕES E GORJETA</t>
        </is>
      </c>
      <c r="O956" t="inlineStr">
        <is>
          <t>2024-24</t>
        </is>
      </c>
      <c r="P956" t="inlineStr">
        <is>
          <t>Documentação Aprovada</t>
        </is>
      </c>
      <c r="Q956" t="inlineStr">
        <is>
          <t>Aprovado Diretoria</t>
        </is>
      </c>
      <c r="R956" t="inlineStr">
        <is>
          <t>Aprovado Caixa</t>
        </is>
      </c>
      <c r="S956" t="inlineStr">
        <is>
          <t>Pago</t>
        </is>
      </c>
    </row>
    <row r="957">
      <c r="A957" t="n">
        <v>56522</v>
      </c>
      <c r="C957" t="n">
        <v>122</v>
      </c>
      <c r="D957" t="inlineStr">
        <is>
          <t>Arcos</t>
        </is>
      </c>
      <c r="E957" t="inlineStr">
        <is>
          <t>PJ 00302023 - ANDRES LA ROSA</t>
        </is>
      </c>
      <c r="F957" t="n">
        <v>4200</v>
      </c>
      <c r="G957" s="29" t="n">
        <v>45453</v>
      </c>
      <c r="H957" s="29" t="n">
        <v>45453</v>
      </c>
      <c r="I957" s="29" t="n">
        <v>45453</v>
      </c>
      <c r="J957" s="29" t="n">
        <v>45441</v>
      </c>
      <c r="K957" s="29" t="n">
        <v>45445</v>
      </c>
      <c r="L957" t="inlineStr">
        <is>
          <t>Transferência Bancária ou Pix</t>
        </is>
      </c>
      <c r="M957" t="inlineStr">
        <is>
          <t>MAO DE OBRA FIXA/ TEMPORARIOS</t>
        </is>
      </c>
      <c r="N957" t="inlineStr">
        <is>
          <t>SALARIO PJ</t>
        </is>
      </c>
      <c r="O957" t="inlineStr">
        <is>
          <t>2024-24</t>
        </is>
      </c>
      <c r="P957" t="inlineStr">
        <is>
          <t>Documentação Aprovada</t>
        </is>
      </c>
      <c r="Q957" t="inlineStr">
        <is>
          <t>Aprovado Diretoria</t>
        </is>
      </c>
      <c r="R957" t="inlineStr">
        <is>
          <t>Aprovado Caixa</t>
        </is>
      </c>
      <c r="S957" t="inlineStr">
        <is>
          <t>Pago</t>
        </is>
      </c>
    </row>
    <row r="958">
      <c r="A958" t="n">
        <v>56523</v>
      </c>
      <c r="C958" t="n">
        <v>122</v>
      </c>
      <c r="D958" t="inlineStr">
        <is>
          <t>Arcos</t>
        </is>
      </c>
      <c r="E958" t="inlineStr">
        <is>
          <t>PJ 00042021 - JOAO VICTOR MENDES SALUSTIANO</t>
        </is>
      </c>
      <c r="F958" t="n">
        <v>7200</v>
      </c>
      <c r="G958" s="29" t="n">
        <v>45453</v>
      </c>
      <c r="H958" s="29" t="n">
        <v>45453</v>
      </c>
      <c r="I958" s="29" t="n">
        <v>45453</v>
      </c>
      <c r="J958" s="29" t="n">
        <v>45441</v>
      </c>
      <c r="K958" s="29" t="n">
        <v>45445</v>
      </c>
      <c r="L958" t="inlineStr">
        <is>
          <t>Transferência Bancária ou Pix</t>
        </is>
      </c>
      <c r="M958" t="inlineStr">
        <is>
          <t>MAO DE OBRA FIXA/ TEMPORARIOS</t>
        </is>
      </c>
      <c r="N958" t="inlineStr">
        <is>
          <t>SALARIO PJ</t>
        </is>
      </c>
      <c r="O958" t="inlineStr">
        <is>
          <t>2024-24</t>
        </is>
      </c>
      <c r="P958" t="inlineStr">
        <is>
          <t>Documentação Aprovada</t>
        </is>
      </c>
      <c r="Q958" t="inlineStr">
        <is>
          <t>Aprovado Diretoria</t>
        </is>
      </c>
      <c r="R958" t="inlineStr">
        <is>
          <t>Aprovado Caixa</t>
        </is>
      </c>
      <c r="S958" t="inlineStr">
        <is>
          <t>Pago</t>
        </is>
      </c>
    </row>
    <row r="959">
      <c r="A959" t="n">
        <v>56524</v>
      </c>
      <c r="C959" t="n">
        <v>122</v>
      </c>
      <c r="D959" t="inlineStr">
        <is>
          <t>Arcos</t>
        </is>
      </c>
      <c r="E959" t="inlineStr">
        <is>
          <t xml:space="preserve">PJ 00462023 GUILHERME MUSSI HASAN LAILA </t>
        </is>
      </c>
      <c r="F959" t="n">
        <v>1800</v>
      </c>
      <c r="G959" s="29" t="n">
        <v>45453</v>
      </c>
      <c r="H959" s="29" t="n">
        <v>45453</v>
      </c>
      <c r="I959" s="29" t="n">
        <v>45453</v>
      </c>
      <c r="J959" s="29" t="n">
        <v>45436</v>
      </c>
      <c r="K959" s="29" t="n">
        <v>45445</v>
      </c>
      <c r="L959" t="inlineStr">
        <is>
          <t>Transferência Bancária ou Pix</t>
        </is>
      </c>
      <c r="M959" t="inlineStr">
        <is>
          <t>MAO DE OBRA FIXA/ TEMPORARIOS</t>
        </is>
      </c>
      <c r="N959" t="inlineStr">
        <is>
          <t>SALARIO PJ</t>
        </is>
      </c>
      <c r="O959" t="inlineStr">
        <is>
          <t>2024-24</t>
        </is>
      </c>
      <c r="P959" t="inlineStr">
        <is>
          <t>Documentação Aprovada</t>
        </is>
      </c>
      <c r="Q959" t="inlineStr">
        <is>
          <t>Aprovado Diretoria</t>
        </is>
      </c>
      <c r="R959" t="inlineStr">
        <is>
          <t>Aprovado Caixa</t>
        </is>
      </c>
      <c r="S959" t="inlineStr">
        <is>
          <t>Pago</t>
        </is>
      </c>
    </row>
    <row r="960">
      <c r="A960" t="n">
        <v>56525</v>
      </c>
      <c r="C960" t="n">
        <v>122</v>
      </c>
      <c r="D960" t="inlineStr">
        <is>
          <t>Arcos</t>
        </is>
      </c>
      <c r="E960" t="inlineStr">
        <is>
          <t>PJ 00222022 - AMANDA DE OLIVEIRA SANTOS</t>
        </is>
      </c>
      <c r="F960" t="n">
        <v>1640</v>
      </c>
      <c r="G960" s="29" t="n">
        <v>45453</v>
      </c>
      <c r="H960" s="29" t="n">
        <v>45453</v>
      </c>
      <c r="I960" s="29" t="n">
        <v>45453</v>
      </c>
      <c r="J960" s="29" t="n">
        <v>45443</v>
      </c>
      <c r="K960" s="29" t="n">
        <v>45445</v>
      </c>
      <c r="L960" t="inlineStr">
        <is>
          <t>Transferência Bancária ou Pix</t>
        </is>
      </c>
      <c r="M960" t="inlineStr">
        <is>
          <t>MAO DE OBRA FIXA/ TEMPORARIOS</t>
        </is>
      </c>
      <c r="N960" t="inlineStr">
        <is>
          <t>COMISSÕES E GORJETA</t>
        </is>
      </c>
      <c r="O960" t="inlineStr">
        <is>
          <t>2024-24</t>
        </is>
      </c>
      <c r="P960" t="inlineStr">
        <is>
          <t>Documentação Aprovada</t>
        </is>
      </c>
      <c r="Q960" t="inlineStr">
        <is>
          <t>Aprovado Diretoria</t>
        </is>
      </c>
      <c r="R960" t="inlineStr">
        <is>
          <t>Aprovado Caixa</t>
        </is>
      </c>
      <c r="S960" t="inlineStr">
        <is>
          <t>Pago</t>
        </is>
      </c>
    </row>
    <row r="961">
      <c r="A961" t="n">
        <v>56526</v>
      </c>
      <c r="C961" t="n">
        <v>122</v>
      </c>
      <c r="D961" t="inlineStr">
        <is>
          <t>Arcos</t>
        </is>
      </c>
      <c r="E961" t="inlineStr">
        <is>
          <t>PJ 00222022 - AMANDA DE OLIVEIRA SANTOS</t>
        </is>
      </c>
      <c r="F961" t="n">
        <v>2700</v>
      </c>
      <c r="G961" s="29" t="n">
        <v>45453</v>
      </c>
      <c r="H961" s="29" t="n">
        <v>45453</v>
      </c>
      <c r="I961" s="29" t="n">
        <v>45453</v>
      </c>
      <c r="J961" s="29" t="n">
        <v>45443</v>
      </c>
      <c r="K961" s="29" t="n">
        <v>45445</v>
      </c>
      <c r="L961" t="inlineStr">
        <is>
          <t>Transferência Bancária ou Pix</t>
        </is>
      </c>
      <c r="M961" t="inlineStr">
        <is>
          <t>MAO DE OBRA FIXA/ TEMPORARIOS</t>
        </is>
      </c>
      <c r="N961" t="inlineStr">
        <is>
          <t>SALARIO PJ</t>
        </is>
      </c>
      <c r="O961" t="inlineStr">
        <is>
          <t>2024-24</t>
        </is>
      </c>
      <c r="P961" t="inlineStr">
        <is>
          <t>Documentação Aprovada</t>
        </is>
      </c>
      <c r="Q961" t="inlineStr">
        <is>
          <t>Aprovado Diretoria</t>
        </is>
      </c>
      <c r="R961" t="inlineStr">
        <is>
          <t>Aprovado Caixa</t>
        </is>
      </c>
      <c r="S961" t="inlineStr">
        <is>
          <t>Pago</t>
        </is>
      </c>
    </row>
    <row r="962">
      <c r="A962" t="n">
        <v>56527</v>
      </c>
      <c r="C962" t="n">
        <v>122</v>
      </c>
      <c r="D962" t="inlineStr">
        <is>
          <t>Arcos</t>
        </is>
      </c>
      <c r="E962" t="inlineStr">
        <is>
          <t>PJ 00232022 - LUNA FIORELLA PINTO SILVA</t>
        </is>
      </c>
      <c r="F962" t="n">
        <v>1230</v>
      </c>
      <c r="G962" s="29" t="n">
        <v>45453</v>
      </c>
      <c r="H962" s="29" t="n">
        <v>45453</v>
      </c>
      <c r="I962" s="29" t="n">
        <v>45453</v>
      </c>
      <c r="J962" s="29" t="n">
        <v>45442</v>
      </c>
      <c r="K962" s="29" t="n">
        <v>45445</v>
      </c>
      <c r="L962" t="inlineStr">
        <is>
          <t>Transferência Bancária ou Pix</t>
        </is>
      </c>
      <c r="M962" t="inlineStr">
        <is>
          <t>MAO DE OBRA FIXA/ TEMPORARIOS</t>
        </is>
      </c>
      <c r="N962" t="inlineStr">
        <is>
          <t>COMISSÕES E GORJETA</t>
        </is>
      </c>
      <c r="O962" t="inlineStr">
        <is>
          <t>2024-24</t>
        </is>
      </c>
      <c r="P962" t="inlineStr">
        <is>
          <t>Documentação Aprovada</t>
        </is>
      </c>
      <c r="Q962" t="inlineStr">
        <is>
          <t>Aprovado Diretoria</t>
        </is>
      </c>
      <c r="R962" t="inlineStr">
        <is>
          <t>Aprovado Caixa</t>
        </is>
      </c>
      <c r="S962" t="inlineStr">
        <is>
          <t>Pago</t>
        </is>
      </c>
    </row>
    <row r="963">
      <c r="A963" t="n">
        <v>56528</v>
      </c>
      <c r="C963" t="n">
        <v>122</v>
      </c>
      <c r="D963" t="inlineStr">
        <is>
          <t>Arcos</t>
        </is>
      </c>
      <c r="E963" t="inlineStr">
        <is>
          <t>PJ 00232022 - LUNA FIORELLA PINTO SILVA</t>
        </is>
      </c>
      <c r="F963" t="n">
        <v>2700</v>
      </c>
      <c r="G963" s="29" t="n">
        <v>45453</v>
      </c>
      <c r="H963" s="29" t="n">
        <v>45453</v>
      </c>
      <c r="I963" s="29" t="n">
        <v>45453</v>
      </c>
      <c r="J963" s="29" t="n">
        <v>45442</v>
      </c>
      <c r="K963" s="29" t="n">
        <v>45445</v>
      </c>
      <c r="L963" t="inlineStr">
        <is>
          <t>Transferência Bancária ou Pix</t>
        </is>
      </c>
      <c r="M963" t="inlineStr">
        <is>
          <t>MAO DE OBRA FIXA/ TEMPORARIOS</t>
        </is>
      </c>
      <c r="N963" t="inlineStr">
        <is>
          <t>SALARIO PJ</t>
        </is>
      </c>
      <c r="O963" t="inlineStr">
        <is>
          <t>2024-24</t>
        </is>
      </c>
      <c r="P963" t="inlineStr">
        <is>
          <t>Documentação Aprovada</t>
        </is>
      </c>
      <c r="Q963" t="inlineStr">
        <is>
          <t>Aprovado Diretoria</t>
        </is>
      </c>
      <c r="R963" t="inlineStr">
        <is>
          <t>Aprovado Caixa</t>
        </is>
      </c>
      <c r="S963" t="inlineStr">
        <is>
          <t>Pago</t>
        </is>
      </c>
    </row>
    <row r="964">
      <c r="A964" t="n">
        <v>56529</v>
      </c>
      <c r="C964" t="n">
        <v>122</v>
      </c>
      <c r="D964" t="inlineStr">
        <is>
          <t>Arcos</t>
        </is>
      </c>
      <c r="E964" t="inlineStr">
        <is>
          <t>PJ 00402023 - JULIE DE PAULA SILVA</t>
        </is>
      </c>
      <c r="F964" t="n">
        <v>1780</v>
      </c>
      <c r="G964" s="29" t="n">
        <v>45453</v>
      </c>
      <c r="H964" s="29" t="n">
        <v>45453</v>
      </c>
      <c r="I964" s="29" t="n">
        <v>45453</v>
      </c>
      <c r="J964" s="29" t="n">
        <v>45442</v>
      </c>
      <c r="K964" s="29" t="n">
        <v>45445</v>
      </c>
      <c r="L964" t="inlineStr">
        <is>
          <t>Transferência Bancária ou Pix</t>
        </is>
      </c>
      <c r="M964" t="inlineStr">
        <is>
          <t>MAO DE OBRA FIXA/ TEMPORARIOS</t>
        </is>
      </c>
      <c r="N964" t="inlineStr">
        <is>
          <t>COMISSÕES E GORJETA</t>
        </is>
      </c>
      <c r="O964" t="inlineStr">
        <is>
          <t>2024-24</t>
        </is>
      </c>
      <c r="P964" t="inlineStr">
        <is>
          <t>Documentação Aprovada</t>
        </is>
      </c>
      <c r="Q964" t="inlineStr">
        <is>
          <t>Aprovado Diretoria</t>
        </is>
      </c>
      <c r="R964" t="inlineStr">
        <is>
          <t>Aprovado Caixa</t>
        </is>
      </c>
      <c r="S964" t="inlineStr">
        <is>
          <t>Pago</t>
        </is>
      </c>
    </row>
    <row r="965">
      <c r="A965" t="n">
        <v>56530</v>
      </c>
      <c r="C965" t="n">
        <v>122</v>
      </c>
      <c r="D965" t="inlineStr">
        <is>
          <t>Arcos</t>
        </is>
      </c>
      <c r="E965" t="inlineStr">
        <is>
          <t>PJ 00402023 - JULIE DE PAULA SILVA</t>
        </is>
      </c>
      <c r="F965" t="n">
        <v>4200</v>
      </c>
      <c r="G965" s="29" t="n">
        <v>45453</v>
      </c>
      <c r="H965" s="29" t="n">
        <v>45453</v>
      </c>
      <c r="I965" s="29" t="n">
        <v>45453</v>
      </c>
      <c r="J965" s="29" t="n">
        <v>45442</v>
      </c>
      <c r="K965" s="29" t="n">
        <v>45445</v>
      </c>
      <c r="L965" t="inlineStr">
        <is>
          <t>Transferência Bancária ou Pix</t>
        </is>
      </c>
      <c r="M965" t="inlineStr">
        <is>
          <t>MAO DE OBRA FIXA/ TEMPORARIOS</t>
        </is>
      </c>
      <c r="N965" t="inlineStr">
        <is>
          <t>SALARIO PJ</t>
        </is>
      </c>
      <c r="O965" t="inlineStr">
        <is>
          <t>2024-24</t>
        </is>
      </c>
      <c r="P965" t="inlineStr">
        <is>
          <t>Documentação Aprovada</t>
        </is>
      </c>
      <c r="Q965" t="inlineStr">
        <is>
          <t>Aprovado Diretoria</t>
        </is>
      </c>
      <c r="R965" t="inlineStr">
        <is>
          <t>Aprovado Caixa</t>
        </is>
      </c>
      <c r="S965" t="inlineStr">
        <is>
          <t>Pago</t>
        </is>
      </c>
    </row>
    <row r="966">
      <c r="A966" t="n">
        <v>56531</v>
      </c>
      <c r="C966" t="n">
        <v>122</v>
      </c>
      <c r="D966" t="inlineStr">
        <is>
          <t>Arcos</t>
        </is>
      </c>
      <c r="E966" t="inlineStr">
        <is>
          <t>PJ 00172021 - MATHEUS MONTEIRO ALMEIDA</t>
        </is>
      </c>
      <c r="F966" t="n">
        <v>1780</v>
      </c>
      <c r="G966" s="29" t="n">
        <v>45453</v>
      </c>
      <c r="H966" s="29" t="n">
        <v>45453</v>
      </c>
      <c r="I966" s="29" t="n">
        <v>45453</v>
      </c>
      <c r="J966" s="29" t="n">
        <v>45442</v>
      </c>
      <c r="K966" s="29" t="n">
        <v>45445</v>
      </c>
      <c r="L966" t="inlineStr">
        <is>
          <t>Transferência Bancária ou Pix</t>
        </is>
      </c>
      <c r="M966" t="inlineStr">
        <is>
          <t>MAO DE OBRA FIXA/ TEMPORARIOS</t>
        </is>
      </c>
      <c r="N966" t="inlineStr">
        <is>
          <t>COMISSÕES E GORJETA</t>
        </is>
      </c>
      <c r="O966" t="inlineStr">
        <is>
          <t>2024-24</t>
        </is>
      </c>
      <c r="P966" t="inlineStr">
        <is>
          <t>Documentação Aprovada</t>
        </is>
      </c>
      <c r="Q966" t="inlineStr">
        <is>
          <t>Aprovado Diretoria</t>
        </is>
      </c>
      <c r="R966" t="inlineStr">
        <is>
          <t>Aprovado Caixa</t>
        </is>
      </c>
      <c r="S966" t="inlineStr">
        <is>
          <t>Pago</t>
        </is>
      </c>
    </row>
    <row r="967">
      <c r="A967" t="n">
        <v>56532</v>
      </c>
      <c r="C967" t="n">
        <v>122</v>
      </c>
      <c r="D967" t="inlineStr">
        <is>
          <t>Arcos</t>
        </is>
      </c>
      <c r="E967" t="inlineStr">
        <is>
          <t>PJ 00172021 - MATHEUS MONTEIRO ALMEIDA</t>
        </is>
      </c>
      <c r="F967" t="n">
        <v>4200</v>
      </c>
      <c r="G967" s="29" t="n">
        <v>45453</v>
      </c>
      <c r="H967" s="29" t="n">
        <v>45453</v>
      </c>
      <c r="I967" s="29" t="n">
        <v>45453</v>
      </c>
      <c r="J967" s="29" t="n">
        <v>45442</v>
      </c>
      <c r="K967" s="29" t="n">
        <v>45445</v>
      </c>
      <c r="L967" t="inlineStr">
        <is>
          <t>Transferência Bancária ou Pix</t>
        </is>
      </c>
      <c r="M967" t="inlineStr">
        <is>
          <t>MAO DE OBRA FIXA/ TEMPORARIOS</t>
        </is>
      </c>
      <c r="N967" t="inlineStr">
        <is>
          <t>SALARIO PJ</t>
        </is>
      </c>
      <c r="O967" t="inlineStr">
        <is>
          <t>2024-24</t>
        </is>
      </c>
      <c r="P967" t="inlineStr">
        <is>
          <t>Documentação Aprovada</t>
        </is>
      </c>
      <c r="Q967" t="inlineStr">
        <is>
          <t>Aprovado Diretoria</t>
        </is>
      </c>
      <c r="R967" t="inlineStr">
        <is>
          <t>Aprovado Caixa</t>
        </is>
      </c>
      <c r="S967" t="inlineStr">
        <is>
          <t>Pago</t>
        </is>
      </c>
    </row>
    <row r="968">
      <c r="A968" t="n">
        <v>56533</v>
      </c>
      <c r="C968" t="n">
        <v>122</v>
      </c>
      <c r="D968" t="inlineStr">
        <is>
          <t>Arcos</t>
        </is>
      </c>
      <c r="E968" t="inlineStr">
        <is>
          <t>PJ 00272022 - SAMANTA SOUZA DA SILVA</t>
        </is>
      </c>
      <c r="F968" t="n">
        <v>2700</v>
      </c>
      <c r="G968" s="29" t="n">
        <v>45453</v>
      </c>
      <c r="H968" s="29" t="n">
        <v>45453</v>
      </c>
      <c r="I968" s="29" t="n">
        <v>45453</v>
      </c>
      <c r="J968" s="29" t="n">
        <v>45441</v>
      </c>
      <c r="K968" s="29" t="n">
        <v>45445</v>
      </c>
      <c r="L968" t="inlineStr">
        <is>
          <t>Transferência Bancária ou Pix</t>
        </is>
      </c>
      <c r="M968" t="inlineStr">
        <is>
          <t>MAO DE OBRA FIXA/ TEMPORARIOS</t>
        </is>
      </c>
      <c r="N968" t="inlineStr">
        <is>
          <t>SALARIO PJ</t>
        </is>
      </c>
      <c r="O968" t="inlineStr">
        <is>
          <t>2024-24</t>
        </is>
      </c>
      <c r="P968" t="inlineStr">
        <is>
          <t>Documentação Aprovada</t>
        </is>
      </c>
      <c r="Q968" t="inlineStr">
        <is>
          <t>Aprovado Diretoria</t>
        </is>
      </c>
      <c r="R968" t="inlineStr">
        <is>
          <t>Aprovado Caixa</t>
        </is>
      </c>
      <c r="S968" t="inlineStr">
        <is>
          <t>Pago</t>
        </is>
      </c>
    </row>
    <row r="969">
      <c r="A969" t="n">
        <v>56534</v>
      </c>
      <c r="C969" t="n">
        <v>122</v>
      </c>
      <c r="D969" t="inlineStr">
        <is>
          <t>Arcos</t>
        </is>
      </c>
      <c r="E969" t="inlineStr">
        <is>
          <t>PJ 00192022 - FELIPE FERREIRA FRANCA</t>
        </is>
      </c>
      <c r="F969" t="n">
        <v>1880</v>
      </c>
      <c r="G969" s="29" t="n">
        <v>45453</v>
      </c>
      <c r="H969" s="29" t="n">
        <v>45453</v>
      </c>
      <c r="I969" s="29" t="n">
        <v>45453</v>
      </c>
      <c r="J969" s="29" t="n">
        <v>45441</v>
      </c>
      <c r="K969" s="29" t="n">
        <v>45445</v>
      </c>
      <c r="L969" t="inlineStr">
        <is>
          <t>Transferência Bancária ou Pix</t>
        </is>
      </c>
      <c r="M969" t="inlineStr">
        <is>
          <t>MAO DE OBRA FIXA/ TEMPORARIOS</t>
        </is>
      </c>
      <c r="N969" t="inlineStr">
        <is>
          <t>COMISSÕES E GORJETA</t>
        </is>
      </c>
      <c r="O969" t="inlineStr">
        <is>
          <t>2024-24</t>
        </is>
      </c>
      <c r="P969" t="inlineStr">
        <is>
          <t>Documentação Aprovada</t>
        </is>
      </c>
      <c r="Q969" t="inlineStr">
        <is>
          <t>Aprovado Diretoria</t>
        </is>
      </c>
      <c r="R969" t="inlineStr">
        <is>
          <t>Aprovado Caixa</t>
        </is>
      </c>
      <c r="S969" t="inlineStr">
        <is>
          <t>Pago</t>
        </is>
      </c>
    </row>
    <row r="970">
      <c r="A970" t="n">
        <v>56535</v>
      </c>
      <c r="C970" t="n">
        <v>122</v>
      </c>
      <c r="D970" t="inlineStr">
        <is>
          <t>Arcos</t>
        </is>
      </c>
      <c r="E970" t="inlineStr">
        <is>
          <t>PJ 00192022 - FELIPE FERREIRA FRANCA</t>
        </is>
      </c>
      <c r="F970" t="n">
        <v>6600</v>
      </c>
      <c r="G970" s="29" t="n">
        <v>45453</v>
      </c>
      <c r="H970" s="29" t="n">
        <v>45453</v>
      </c>
      <c r="I970" s="29" t="n">
        <v>45453</v>
      </c>
      <c r="J970" s="29" t="n">
        <v>45441</v>
      </c>
      <c r="K970" s="29" t="n">
        <v>45445</v>
      </c>
      <c r="L970" t="inlineStr">
        <is>
          <t>Transferência Bancária ou Pix</t>
        </is>
      </c>
      <c r="M970" t="inlineStr">
        <is>
          <t>MAO DE OBRA FIXA/ TEMPORARIOS</t>
        </is>
      </c>
      <c r="N970" t="inlineStr">
        <is>
          <t>SALARIO PJ</t>
        </is>
      </c>
      <c r="O970" t="inlineStr">
        <is>
          <t>2024-24</t>
        </is>
      </c>
      <c r="P970" t="inlineStr">
        <is>
          <t>Documentação Aprovada</t>
        </is>
      </c>
      <c r="Q970" t="inlineStr">
        <is>
          <t>Aprovado Diretoria</t>
        </is>
      </c>
      <c r="R970" t="inlineStr">
        <is>
          <t>Aprovado Caixa</t>
        </is>
      </c>
      <c r="S970" t="inlineStr">
        <is>
          <t>Pago</t>
        </is>
      </c>
    </row>
    <row r="971">
      <c r="A971" t="n">
        <v>56536</v>
      </c>
      <c r="C971" t="n">
        <v>122</v>
      </c>
      <c r="D971" t="inlineStr">
        <is>
          <t>Arcos</t>
        </is>
      </c>
      <c r="E971" t="inlineStr">
        <is>
          <t>PJ 00132021 - TELES DE ALMEIDA PINTO</t>
        </is>
      </c>
      <c r="F971" t="n">
        <v>2400</v>
      </c>
      <c r="G971" s="29" t="n">
        <v>45453</v>
      </c>
      <c r="H971" s="29" t="n">
        <v>45453</v>
      </c>
      <c r="I971" s="29" t="n">
        <v>45453</v>
      </c>
      <c r="J971" s="29" t="n">
        <v>45441</v>
      </c>
      <c r="K971" s="29" t="n">
        <v>45445</v>
      </c>
      <c r="L971" t="inlineStr">
        <is>
          <t>Transferência Bancária ou Pix</t>
        </is>
      </c>
      <c r="M971" t="inlineStr">
        <is>
          <t>MAO DE OBRA FIXA/ TEMPORARIOS</t>
        </is>
      </c>
      <c r="N971" t="inlineStr">
        <is>
          <t>SALARIO PJ</t>
        </is>
      </c>
      <c r="O971" t="inlineStr">
        <is>
          <t>2024-24</t>
        </is>
      </c>
      <c r="P971" t="inlineStr">
        <is>
          <t>Documentação Aprovada</t>
        </is>
      </c>
      <c r="Q971" t="inlineStr">
        <is>
          <t>Aprovado Diretoria</t>
        </is>
      </c>
      <c r="R971" t="inlineStr">
        <is>
          <t>Aprovado Caixa</t>
        </is>
      </c>
      <c r="S971" t="inlineStr">
        <is>
          <t>Pago</t>
        </is>
      </c>
    </row>
    <row r="972">
      <c r="A972" t="n">
        <v>56537</v>
      </c>
      <c r="C972" t="n">
        <v>122</v>
      </c>
      <c r="D972" t="inlineStr">
        <is>
          <t>Arcos</t>
        </is>
      </c>
      <c r="E972" t="inlineStr">
        <is>
          <t>PJ 00132021 - TELES DE ALMEIDA PINTO</t>
        </is>
      </c>
      <c r="F972" t="n">
        <v>840</v>
      </c>
      <c r="G972" s="29" t="n">
        <v>45453</v>
      </c>
      <c r="H972" s="29" t="n">
        <v>45453</v>
      </c>
      <c r="I972" s="29" t="n">
        <v>45453</v>
      </c>
      <c r="J972" s="29" t="n">
        <v>45441</v>
      </c>
      <c r="K972" s="29" t="n">
        <v>45445</v>
      </c>
      <c r="L972" t="inlineStr">
        <is>
          <t>Transferência Bancária ou Pix</t>
        </is>
      </c>
      <c r="M972" t="inlineStr">
        <is>
          <t>MAO DE OBRA FIXA/ TEMPORARIOS</t>
        </is>
      </c>
      <c r="N972" t="inlineStr">
        <is>
          <t>COMISSÕES E GORJETA</t>
        </is>
      </c>
      <c r="O972" t="inlineStr">
        <is>
          <t>2024-24</t>
        </is>
      </c>
      <c r="P972" t="inlineStr">
        <is>
          <t>Documentação Aprovada</t>
        </is>
      </c>
      <c r="Q972" t="inlineStr">
        <is>
          <t>Aprovado Diretoria</t>
        </is>
      </c>
      <c r="R972" t="inlineStr">
        <is>
          <t>Aprovado Caixa</t>
        </is>
      </c>
      <c r="S972" t="inlineStr">
        <is>
          <t>Pago</t>
        </is>
      </c>
    </row>
    <row r="973">
      <c r="A973" t="n">
        <v>56538</v>
      </c>
      <c r="C973" t="n">
        <v>122</v>
      </c>
      <c r="D973" t="inlineStr">
        <is>
          <t>Arcos</t>
        </is>
      </c>
      <c r="E973" t="inlineStr">
        <is>
          <t>PJ 00352023 - JESSICA IZABEL DE SOUZA</t>
        </is>
      </c>
      <c r="F973" t="n">
        <v>1782</v>
      </c>
      <c r="G973" s="29" t="n">
        <v>45453</v>
      </c>
      <c r="H973" s="29" t="n">
        <v>45453</v>
      </c>
      <c r="I973" s="29" t="n">
        <v>45453</v>
      </c>
      <c r="J973" s="29" t="n">
        <v>45440</v>
      </c>
      <c r="K973" s="29" t="n">
        <v>45445</v>
      </c>
      <c r="L973" t="inlineStr">
        <is>
          <t>Transferência Bancária ou Pix</t>
        </is>
      </c>
      <c r="M973" t="inlineStr">
        <is>
          <t>MAO DE OBRA FIXA/ TEMPORARIOS</t>
        </is>
      </c>
      <c r="N973" t="inlineStr">
        <is>
          <t>SALARIO PJ</t>
        </is>
      </c>
      <c r="O973" t="inlineStr">
        <is>
          <t>2024-24</t>
        </is>
      </c>
      <c r="P973" t="inlineStr">
        <is>
          <t>Documentação Aprovada</t>
        </is>
      </c>
      <c r="Q973" t="inlineStr">
        <is>
          <t>Aprovado Diretoria</t>
        </is>
      </c>
      <c r="R973" t="inlineStr">
        <is>
          <t>Aprovado Caixa</t>
        </is>
      </c>
      <c r="S973" t="inlineStr">
        <is>
          <t>Pago</t>
        </is>
      </c>
    </row>
    <row r="974">
      <c r="A974" t="n">
        <v>56539</v>
      </c>
      <c r="C974" t="n">
        <v>122</v>
      </c>
      <c r="D974" t="inlineStr">
        <is>
          <t>Arcos</t>
        </is>
      </c>
      <c r="E974" t="inlineStr">
        <is>
          <t xml:space="preserve">PJ 00452023 LAISA ROCHA LARANGEIRA </t>
        </is>
      </c>
      <c r="F974" t="n">
        <v>2400</v>
      </c>
      <c r="G974" s="29" t="n">
        <v>45453</v>
      </c>
      <c r="H974" s="29" t="n">
        <v>45453</v>
      </c>
      <c r="I974" s="29" t="n">
        <v>45453</v>
      </c>
      <c r="J974" s="29" t="n">
        <v>45441</v>
      </c>
      <c r="K974" s="29" t="n">
        <v>45445</v>
      </c>
      <c r="L974" t="inlineStr">
        <is>
          <t>Transferência Bancária ou Pix</t>
        </is>
      </c>
      <c r="M974" t="inlineStr">
        <is>
          <t>MAO DE OBRA FIXA/ TEMPORARIOS</t>
        </is>
      </c>
      <c r="N974" t="inlineStr">
        <is>
          <t>SALARIO PJ</t>
        </is>
      </c>
      <c r="O974" t="inlineStr">
        <is>
          <t>2024-24</t>
        </is>
      </c>
      <c r="P974" t="inlineStr">
        <is>
          <t>Documentação Aprovada</t>
        </is>
      </c>
      <c r="Q974" t="inlineStr">
        <is>
          <t>Aprovado Diretoria</t>
        </is>
      </c>
      <c r="R974" t="inlineStr">
        <is>
          <t>Aprovado Caixa</t>
        </is>
      </c>
      <c r="S974" t="inlineStr">
        <is>
          <t>Pago</t>
        </is>
      </c>
    </row>
    <row r="975">
      <c r="A975" t="n">
        <v>56540</v>
      </c>
      <c r="C975" t="n">
        <v>122</v>
      </c>
      <c r="D975" t="inlineStr">
        <is>
          <t>Arcos</t>
        </is>
      </c>
      <c r="E975" t="inlineStr">
        <is>
          <t xml:space="preserve">PJ 00482024  BARBARA SARMENTO ABIB </t>
        </is>
      </c>
      <c r="F975" t="n">
        <v>4000</v>
      </c>
      <c r="G975" s="29" t="n">
        <v>45453</v>
      </c>
      <c r="H975" s="29" t="n">
        <v>45453</v>
      </c>
      <c r="I975" s="29" t="n">
        <v>45453</v>
      </c>
      <c r="J975" s="29" t="n">
        <v>45443</v>
      </c>
      <c r="K975" s="29" t="n">
        <v>45445</v>
      </c>
      <c r="L975" t="inlineStr">
        <is>
          <t>Transferência Bancária ou Pix</t>
        </is>
      </c>
      <c r="M975" t="inlineStr">
        <is>
          <t>MAO DE OBRA FIXA/ TEMPORARIOS</t>
        </is>
      </c>
      <c r="N975" t="inlineStr">
        <is>
          <t>SALARIO PJ</t>
        </is>
      </c>
      <c r="O975" t="inlineStr">
        <is>
          <t>2024-24</t>
        </is>
      </c>
      <c r="P975" t="inlineStr">
        <is>
          <t>Documentação Aprovada</t>
        </is>
      </c>
      <c r="Q975" t="inlineStr">
        <is>
          <t>Aprovado Diretoria</t>
        </is>
      </c>
      <c r="R975" t="inlineStr">
        <is>
          <t>Aprovado Caixa</t>
        </is>
      </c>
      <c r="S975" t="inlineStr">
        <is>
          <t>Pago</t>
        </is>
      </c>
    </row>
    <row r="976">
      <c r="A976" t="n">
        <v>56541</v>
      </c>
      <c r="C976" t="n">
        <v>122</v>
      </c>
      <c r="D976" t="inlineStr">
        <is>
          <t>Arcos</t>
        </is>
      </c>
      <c r="E976" t="inlineStr">
        <is>
          <t xml:space="preserve">PJ 00482024  BARBARA SARMENTO ABIB </t>
        </is>
      </c>
      <c r="F976" t="n">
        <v>1590</v>
      </c>
      <c r="G976" s="29" t="n">
        <v>45453</v>
      </c>
      <c r="H976" s="29" t="n">
        <v>45453</v>
      </c>
      <c r="I976" s="29" t="n">
        <v>45453</v>
      </c>
      <c r="J976" s="29" t="n">
        <v>45443</v>
      </c>
      <c r="K976" s="29" t="n">
        <v>45445</v>
      </c>
      <c r="L976" t="inlineStr">
        <is>
          <t>Transferência Bancária ou Pix</t>
        </is>
      </c>
      <c r="M976" t="inlineStr">
        <is>
          <t>MAO DE OBRA FIXA/ TEMPORARIOS</t>
        </is>
      </c>
      <c r="N976" t="inlineStr">
        <is>
          <t>COMISSÕES E GORJETA</t>
        </is>
      </c>
      <c r="O976" t="inlineStr">
        <is>
          <t>2024-24</t>
        </is>
      </c>
      <c r="P976" t="inlineStr">
        <is>
          <t>Documentação Aprovada</t>
        </is>
      </c>
      <c r="Q976" t="inlineStr">
        <is>
          <t>Aprovado Diretoria</t>
        </is>
      </c>
      <c r="R976" t="inlineStr">
        <is>
          <t>Aprovado Caixa</t>
        </is>
      </c>
      <c r="S976" t="inlineStr">
        <is>
          <t>Pago</t>
        </is>
      </c>
    </row>
    <row r="977">
      <c r="A977" t="n">
        <v>56607</v>
      </c>
      <c r="C977" t="n">
        <v>122</v>
      </c>
      <c r="D977" t="inlineStr">
        <is>
          <t>Arcos</t>
        </is>
      </c>
      <c r="E977" t="inlineStr">
        <is>
          <t>PUXURI CONSULTORIA LTDA</t>
        </is>
      </c>
      <c r="F977" t="n">
        <v>6000</v>
      </c>
      <c r="G977" s="29" t="n">
        <v>45453</v>
      </c>
      <c r="H977" s="29" t="n">
        <v>45453</v>
      </c>
      <c r="I977" s="29" t="n">
        <v>45453</v>
      </c>
      <c r="J977" s="29" t="n">
        <v>45443</v>
      </c>
      <c r="K977" s="29" t="n">
        <v>45446</v>
      </c>
      <c r="L977" t="inlineStr">
        <is>
          <t>Transferência Bancária ou Pix</t>
        </is>
      </c>
      <c r="M977" t="inlineStr">
        <is>
          <t>MAO DE OBRA FIXA/ TEMPORARIOS</t>
        </is>
      </c>
      <c r="N977" t="inlineStr">
        <is>
          <t>SALARIO PJ</t>
        </is>
      </c>
      <c r="O977" t="inlineStr">
        <is>
          <t>2024-24</t>
        </is>
      </c>
      <c r="P977" t="inlineStr">
        <is>
          <t>Documentação Aprovada</t>
        </is>
      </c>
      <c r="Q977" t="inlineStr">
        <is>
          <t>Aprovado Diretoria</t>
        </is>
      </c>
      <c r="R977" t="inlineStr">
        <is>
          <t>Aprovado Caixa</t>
        </is>
      </c>
      <c r="S977" t="inlineStr">
        <is>
          <t>Pago</t>
        </is>
      </c>
    </row>
    <row r="978">
      <c r="A978" t="n">
        <v>56610</v>
      </c>
      <c r="C978" t="n">
        <v>122</v>
      </c>
      <c r="D978" t="inlineStr">
        <is>
          <t>Arcos</t>
        </is>
      </c>
      <c r="E978" t="inlineStr">
        <is>
          <t>PJ 00272022 - SAMANTA SOUZA DA SILVA</t>
        </is>
      </c>
      <c r="F978" t="n">
        <v>4102.07</v>
      </c>
      <c r="G978" s="29" t="n">
        <v>45453</v>
      </c>
      <c r="H978" s="29" t="n">
        <v>45453</v>
      </c>
      <c r="I978" s="29" t="n">
        <v>45453</v>
      </c>
      <c r="J978" s="29" t="n">
        <v>45443</v>
      </c>
      <c r="K978" s="29" t="n">
        <v>45446</v>
      </c>
      <c r="L978" t="inlineStr">
        <is>
          <t>Transferência Bancária ou Pix</t>
        </is>
      </c>
      <c r="M978" t="inlineStr">
        <is>
          <t>MAO DE OBRA FIXA/ TEMPORARIOS</t>
        </is>
      </c>
      <c r="N978" t="inlineStr">
        <is>
          <t>COMISSÕES E GORJETA</t>
        </is>
      </c>
      <c r="O978" t="inlineStr">
        <is>
          <t>2024-24</t>
        </is>
      </c>
      <c r="P978" t="inlineStr">
        <is>
          <t>Documentação Aprovada</t>
        </is>
      </c>
      <c r="Q978" t="inlineStr">
        <is>
          <t>Aprovado Diretoria</t>
        </is>
      </c>
      <c r="R978" t="inlineStr">
        <is>
          <t>Aprovado Caixa</t>
        </is>
      </c>
      <c r="S978" t="inlineStr">
        <is>
          <t>Pago</t>
        </is>
      </c>
    </row>
    <row r="979">
      <c r="A979" t="n">
        <v>56779</v>
      </c>
      <c r="C979" t="n">
        <v>122</v>
      </c>
      <c r="D979" t="inlineStr">
        <is>
          <t>Arcos</t>
        </is>
      </c>
      <c r="E979" t="inlineStr">
        <is>
          <t>PJ 00092021 - VANESSA FERREIRA DEL SANTO</t>
        </is>
      </c>
      <c r="F979" t="n">
        <v>4221</v>
      </c>
      <c r="G979" s="29" t="n">
        <v>45453</v>
      </c>
      <c r="H979" s="29" t="n">
        <v>45453</v>
      </c>
      <c r="I979" s="29" t="n">
        <v>45453</v>
      </c>
      <c r="J979" s="29" t="n">
        <v>45443</v>
      </c>
      <c r="K979" s="29" t="n">
        <v>45446</v>
      </c>
      <c r="L979" t="inlineStr">
        <is>
          <t>Transferência Bancária ou Pix</t>
        </is>
      </c>
      <c r="M979" t="inlineStr">
        <is>
          <t>MAO DE OBRA FIXA/ TEMPORARIOS</t>
        </is>
      </c>
      <c r="N979" t="inlineStr">
        <is>
          <t>SALARIO PJ</t>
        </is>
      </c>
      <c r="O979" t="inlineStr">
        <is>
          <t>2024-24</t>
        </is>
      </c>
      <c r="P979" t="inlineStr">
        <is>
          <t>Documentação Aprovada</t>
        </is>
      </c>
      <c r="Q979" t="inlineStr">
        <is>
          <t>Aprovado Diretoria</t>
        </is>
      </c>
      <c r="R979" t="inlineStr">
        <is>
          <t>Aprovado Caixa</t>
        </is>
      </c>
      <c r="S979" t="inlineStr">
        <is>
          <t>Pago</t>
        </is>
      </c>
    </row>
    <row r="980">
      <c r="A980" t="n">
        <v>56787</v>
      </c>
      <c r="C980" t="n">
        <v>122</v>
      </c>
      <c r="D980" t="inlineStr">
        <is>
          <t>Arcos</t>
        </is>
      </c>
      <c r="E980" t="inlineStr">
        <is>
          <t>BB DISTRIBUIDORA DE CARNES LTDA</t>
        </is>
      </c>
      <c r="F980" t="n">
        <v>2470.49</v>
      </c>
      <c r="G980" s="29" t="n">
        <v>45455</v>
      </c>
      <c r="H980" s="29" t="n">
        <v>45453</v>
      </c>
      <c r="I980" s="29" t="n">
        <v>45453</v>
      </c>
      <c r="J980" s="29" t="n">
        <v>45441</v>
      </c>
      <c r="K980" s="29" t="n">
        <v>45446</v>
      </c>
      <c r="L980" t="inlineStr">
        <is>
          <t>Boleto Bancário</t>
        </is>
      </c>
      <c r="O980" t="inlineStr">
        <is>
          <t>2024-24</t>
        </is>
      </c>
      <c r="P980" t="inlineStr">
        <is>
          <t>Documentação Aprovada</t>
        </is>
      </c>
      <c r="Q980" t="inlineStr">
        <is>
          <t>Aprovado Diretoria</t>
        </is>
      </c>
      <c r="R980" t="inlineStr">
        <is>
          <t>Aprovado Caixa</t>
        </is>
      </c>
      <c r="S980" t="inlineStr">
        <is>
          <t>Pago</t>
        </is>
      </c>
    </row>
    <row r="981">
      <c r="A981" t="n">
        <v>56791</v>
      </c>
      <c r="C981" t="n">
        <v>122</v>
      </c>
      <c r="D981" t="inlineStr">
        <is>
          <t>Arcos</t>
        </is>
      </c>
      <c r="E981" t="inlineStr">
        <is>
          <t>ICE4</t>
        </is>
      </c>
      <c r="F981" t="n">
        <v>256.5</v>
      </c>
      <c r="G981" s="29" t="n">
        <v>45453</v>
      </c>
      <c r="H981" s="29" t="n">
        <v>45453</v>
      </c>
      <c r="I981" s="29" t="n">
        <v>45453</v>
      </c>
      <c r="J981" s="29" t="n">
        <v>45441</v>
      </c>
      <c r="K981" s="29" t="n">
        <v>45446</v>
      </c>
      <c r="L981" t="inlineStr">
        <is>
          <t>Boleto Bancário</t>
        </is>
      </c>
      <c r="O981" t="inlineStr">
        <is>
          <t>2024-24</t>
        </is>
      </c>
      <c r="P981" t="inlineStr">
        <is>
          <t>Documentação Aprovada</t>
        </is>
      </c>
      <c r="Q981" t="inlineStr">
        <is>
          <t>Aprovado Diretoria</t>
        </is>
      </c>
      <c r="R981" t="inlineStr">
        <is>
          <t>Aprovado Caixa</t>
        </is>
      </c>
      <c r="S981" t="inlineStr">
        <is>
          <t>Pago</t>
        </is>
      </c>
    </row>
    <row r="982">
      <c r="A982" t="n">
        <v>56794</v>
      </c>
      <c r="C982" t="n">
        <v>122</v>
      </c>
      <c r="D982" t="inlineStr">
        <is>
          <t>Arcos</t>
        </is>
      </c>
      <c r="E982" t="inlineStr">
        <is>
          <t>PORCO FELIZ COM DE CARNES LTDA</t>
        </is>
      </c>
      <c r="F982" t="n">
        <v>1327.68</v>
      </c>
      <c r="G982" s="29" t="n">
        <v>45454</v>
      </c>
      <c r="H982" s="29" t="n">
        <v>45453</v>
      </c>
      <c r="I982" s="29" t="n">
        <v>45453</v>
      </c>
      <c r="J982" s="29" t="n">
        <v>45442</v>
      </c>
      <c r="K982" s="29" t="n">
        <v>45446</v>
      </c>
      <c r="L982" t="inlineStr">
        <is>
          <t>Boleto Bancário</t>
        </is>
      </c>
      <c r="O982" t="inlineStr">
        <is>
          <t>2024-24</t>
        </is>
      </c>
      <c r="P982" t="inlineStr">
        <is>
          <t>Documentação Aprovada</t>
        </is>
      </c>
      <c r="Q982" t="inlineStr">
        <is>
          <t>Aprovado Diretoria</t>
        </is>
      </c>
      <c r="R982" t="inlineStr">
        <is>
          <t>Aprovado Caixa</t>
        </is>
      </c>
      <c r="S982" t="inlineStr">
        <is>
          <t>Pago</t>
        </is>
      </c>
    </row>
    <row r="983">
      <c r="A983" t="n">
        <v>56796</v>
      </c>
      <c r="C983" t="n">
        <v>122</v>
      </c>
      <c r="D983" t="inlineStr">
        <is>
          <t>Arcos</t>
        </is>
      </c>
      <c r="E983" t="inlineStr">
        <is>
          <t>PSSS LTDA</t>
        </is>
      </c>
      <c r="F983" t="n">
        <v>708.5</v>
      </c>
      <c r="G983" s="29" t="n">
        <v>45455</v>
      </c>
      <c r="H983" s="29" t="n">
        <v>45453</v>
      </c>
      <c r="I983" s="29" t="n">
        <v>45453</v>
      </c>
      <c r="J983" s="29" t="n">
        <v>45442</v>
      </c>
      <c r="K983" s="29" t="n">
        <v>45446</v>
      </c>
      <c r="L983" t="inlineStr">
        <is>
          <t>Boleto Bancário</t>
        </is>
      </c>
      <c r="O983" t="inlineStr">
        <is>
          <t>2024-24</t>
        </is>
      </c>
      <c r="P983" t="inlineStr">
        <is>
          <t>Documentação Aprovada</t>
        </is>
      </c>
      <c r="Q983" t="inlineStr">
        <is>
          <t>Aprovado Diretoria</t>
        </is>
      </c>
      <c r="R983" t="inlineStr">
        <is>
          <t>Aprovado Caixa</t>
        </is>
      </c>
      <c r="S983" t="inlineStr">
        <is>
          <t>Pago</t>
        </is>
      </c>
    </row>
    <row r="984">
      <c r="A984" t="n">
        <v>56797</v>
      </c>
      <c r="C984" t="n">
        <v>122</v>
      </c>
      <c r="D984" t="inlineStr">
        <is>
          <t>Arcos</t>
        </is>
      </c>
      <c r="E984" t="inlineStr">
        <is>
          <t>SOUBIO BRASIL LTDA</t>
        </is>
      </c>
      <c r="F984" t="n">
        <v>290</v>
      </c>
      <c r="G984" s="29" t="n">
        <v>45455</v>
      </c>
      <c r="H984" s="29" t="n">
        <v>45453</v>
      </c>
      <c r="I984" s="29" t="n">
        <v>45453</v>
      </c>
      <c r="J984" s="29" t="n">
        <v>45440</v>
      </c>
      <c r="K984" s="29" t="n">
        <v>45446</v>
      </c>
      <c r="L984" t="inlineStr">
        <is>
          <t>Boleto Bancário</t>
        </is>
      </c>
      <c r="O984" t="inlineStr">
        <is>
          <t>2024-24</t>
        </is>
      </c>
      <c r="P984" t="inlineStr">
        <is>
          <t>Documentação Aprovada</t>
        </is>
      </c>
      <c r="Q984" t="inlineStr">
        <is>
          <t>Aprovado Diretoria</t>
        </is>
      </c>
      <c r="R984" t="inlineStr">
        <is>
          <t>Aprovado Caixa</t>
        </is>
      </c>
      <c r="S984" t="inlineStr">
        <is>
          <t>Pago</t>
        </is>
      </c>
    </row>
    <row r="985">
      <c r="A985" t="n">
        <v>56800</v>
      </c>
      <c r="C985" t="n">
        <v>122</v>
      </c>
      <c r="D985" t="inlineStr">
        <is>
          <t>Arcos</t>
        </is>
      </c>
      <c r="E985" t="inlineStr">
        <is>
          <t>TARUMA CIA COMERCIAL AGRICOLA</t>
        </is>
      </c>
      <c r="F985" t="n">
        <v>1911.01</v>
      </c>
      <c r="G985" s="29" t="n">
        <v>45455</v>
      </c>
      <c r="H985" s="29" t="n">
        <v>45453</v>
      </c>
      <c r="I985" s="29" t="n">
        <v>45453</v>
      </c>
      <c r="J985" s="29" t="n">
        <v>45441</v>
      </c>
      <c r="K985" s="29" t="n">
        <v>45446</v>
      </c>
      <c r="L985" t="inlineStr">
        <is>
          <t>Boleto Bancário</t>
        </is>
      </c>
      <c r="O985" t="inlineStr">
        <is>
          <t>2024-24</t>
        </is>
      </c>
      <c r="P985" t="inlineStr">
        <is>
          <t>Documentação Aprovada</t>
        </is>
      </c>
      <c r="Q985" t="inlineStr">
        <is>
          <t>Aprovado Diretoria</t>
        </is>
      </c>
      <c r="R985" t="inlineStr">
        <is>
          <t>Aprovado Caixa</t>
        </is>
      </c>
      <c r="S985" t="inlineStr">
        <is>
          <t>Pago</t>
        </is>
      </c>
    </row>
    <row r="986">
      <c r="A986" t="n">
        <v>56803</v>
      </c>
      <c r="C986" t="n">
        <v>122</v>
      </c>
      <c r="D986" t="inlineStr">
        <is>
          <t>Arcos</t>
        </is>
      </c>
      <c r="E986" t="inlineStr">
        <is>
          <t>CLOROART SERVICOS E COMERCIO LTDA-ME</t>
        </is>
      </c>
      <c r="F986" t="n">
        <v>860</v>
      </c>
      <c r="G986" s="29" t="n">
        <v>45453</v>
      </c>
      <c r="H986" s="29" t="n">
        <v>45453</v>
      </c>
      <c r="I986" s="29" t="n">
        <v>45453</v>
      </c>
      <c r="J986" s="29" t="n">
        <v>45446</v>
      </c>
      <c r="K986" s="29" t="n">
        <v>45446</v>
      </c>
      <c r="L986" t="inlineStr">
        <is>
          <t>Boleto Bancário</t>
        </is>
      </c>
      <c r="M986" t="inlineStr">
        <is>
          <t>UTILIDADES</t>
        </is>
      </c>
      <c r="N986" t="inlineStr">
        <is>
          <t>SERVICOS DE LIMPEZA</t>
        </is>
      </c>
      <c r="O986" t="inlineStr">
        <is>
          <t>2024-24</t>
        </is>
      </c>
      <c r="P986" t="inlineStr">
        <is>
          <t>Documentação Aprovada</t>
        </is>
      </c>
      <c r="Q986" t="inlineStr">
        <is>
          <t>Aprovado Diretoria</t>
        </is>
      </c>
      <c r="R986" t="inlineStr">
        <is>
          <t>Aprovado Caixa</t>
        </is>
      </c>
      <c r="S986" t="inlineStr">
        <is>
          <t>Pago</t>
        </is>
      </c>
    </row>
    <row r="987">
      <c r="A987" t="n">
        <v>56874</v>
      </c>
      <c r="C987" t="n">
        <v>122</v>
      </c>
      <c r="D987" t="inlineStr">
        <is>
          <t>Arcos</t>
        </is>
      </c>
      <c r="E987" t="inlineStr">
        <is>
          <t>MATHEUS RODRIGUES PINHEIRO</t>
        </is>
      </c>
      <c r="F987" t="n">
        <v>5293.28</v>
      </c>
      <c r="G987" s="29" t="n">
        <v>45453</v>
      </c>
      <c r="H987" s="29" t="n">
        <v>45453</v>
      </c>
      <c r="I987" s="29" t="n">
        <v>45453</v>
      </c>
      <c r="J987" s="29" t="n">
        <v>45447</v>
      </c>
      <c r="K987" s="29" t="n">
        <v>45447</v>
      </c>
      <c r="L987" t="inlineStr">
        <is>
          <t>Transferência Bancária ou Pix</t>
        </is>
      </c>
      <c r="M987" t="inlineStr">
        <is>
          <t>MAO DE OBRA FIXA/ TEMPORARIOS</t>
        </is>
      </c>
      <c r="N987" t="inlineStr">
        <is>
          <t>SALARIOS</t>
        </is>
      </c>
      <c r="O987" t="inlineStr">
        <is>
          <t>2024-24</t>
        </is>
      </c>
      <c r="P987" t="inlineStr">
        <is>
          <t>Documentação Aprovada</t>
        </is>
      </c>
      <c r="Q987" t="inlineStr">
        <is>
          <t>Aprovado Diretoria</t>
        </is>
      </c>
      <c r="R987" t="inlineStr">
        <is>
          <t>Aprovado Caixa</t>
        </is>
      </c>
      <c r="S987" t="inlineStr">
        <is>
          <t>Pago</t>
        </is>
      </c>
    </row>
    <row r="988">
      <c r="A988" t="n">
        <v>56875</v>
      </c>
      <c r="C988" t="n">
        <v>122</v>
      </c>
      <c r="D988" t="inlineStr">
        <is>
          <t>Arcos</t>
        </is>
      </c>
      <c r="E988" t="inlineStr">
        <is>
          <t>MATHEUS RODRIGUES PINHEIRO</t>
        </is>
      </c>
      <c r="F988" t="n">
        <v>2535.38</v>
      </c>
      <c r="G988" s="29" t="n">
        <v>45453</v>
      </c>
      <c r="H988" s="29" t="n">
        <v>45453</v>
      </c>
      <c r="I988" s="29" t="n">
        <v>45453</v>
      </c>
      <c r="J988" s="29" t="n">
        <v>45447</v>
      </c>
      <c r="K988" s="29" t="n">
        <v>45447</v>
      </c>
      <c r="L988" t="inlineStr">
        <is>
          <t>Transferência Bancária ou Pix</t>
        </is>
      </c>
      <c r="M988" t="inlineStr">
        <is>
          <t>MAO DE OBRA FIXA/ TEMPORARIOS</t>
        </is>
      </c>
      <c r="N988" t="inlineStr">
        <is>
          <t>MULTA RESCISORIA</t>
        </is>
      </c>
      <c r="O988" t="inlineStr">
        <is>
          <t>2024-24</t>
        </is>
      </c>
      <c r="P988" t="inlineStr">
        <is>
          <t>Documentação Aprovada</t>
        </is>
      </c>
      <c r="Q988" t="inlineStr">
        <is>
          <t>Aprovado Diretoria</t>
        </is>
      </c>
      <c r="R988" t="inlineStr">
        <is>
          <t>Aprovado Caixa</t>
        </is>
      </c>
      <c r="S988" t="inlineStr">
        <is>
          <t>Pago</t>
        </is>
      </c>
    </row>
    <row r="989">
      <c r="A989" t="n">
        <v>56904</v>
      </c>
      <c r="C989" t="n">
        <v>122</v>
      </c>
      <c r="D989" t="inlineStr">
        <is>
          <t>Arcos</t>
        </is>
      </c>
      <c r="E989" t="inlineStr">
        <is>
          <t>ISS</t>
        </is>
      </c>
      <c r="F989" t="n">
        <v>14663.5</v>
      </c>
      <c r="G989" s="29" t="n">
        <v>45453</v>
      </c>
      <c r="H989" s="29" t="n">
        <v>45453</v>
      </c>
      <c r="I989" s="29" t="n">
        <v>45453</v>
      </c>
      <c r="J989" s="29" t="n">
        <v>45443</v>
      </c>
      <c r="K989" s="29" t="n">
        <v>45447</v>
      </c>
      <c r="L989" t="inlineStr">
        <is>
          <t>Boleto Bancário</t>
        </is>
      </c>
      <c r="M989" t="inlineStr">
        <is>
          <t>IMPOSTOS SOBRE VENDA</t>
        </is>
      </c>
      <c r="N989" t="inlineStr">
        <is>
          <t>ISS</t>
        </is>
      </c>
      <c r="O989" t="inlineStr">
        <is>
          <t>2024-24</t>
        </is>
      </c>
      <c r="P989" t="inlineStr">
        <is>
          <t>Documentação Aprovada</t>
        </is>
      </c>
      <c r="Q989" t="inlineStr">
        <is>
          <t>Aprovado Diretoria</t>
        </is>
      </c>
      <c r="R989" t="inlineStr">
        <is>
          <t>Aprovado Caixa</t>
        </is>
      </c>
      <c r="S989" t="inlineStr">
        <is>
          <t>Pago</t>
        </is>
      </c>
    </row>
    <row r="990">
      <c r="A990" t="n">
        <v>56905</v>
      </c>
      <c r="C990" t="n">
        <v>122</v>
      </c>
      <c r="D990" t="inlineStr">
        <is>
          <t>Arcos</t>
        </is>
      </c>
      <c r="E990" t="inlineStr">
        <is>
          <t>ISS</t>
        </is>
      </c>
      <c r="F990" t="n">
        <v>236.78</v>
      </c>
      <c r="G990" s="29" t="n">
        <v>45453</v>
      </c>
      <c r="H990" s="29" t="n">
        <v>45453</v>
      </c>
      <c r="I990" s="29" t="n">
        <v>45453</v>
      </c>
      <c r="J990" s="29" t="n">
        <v>45443</v>
      </c>
      <c r="K990" s="29" t="n">
        <v>45447</v>
      </c>
      <c r="L990" t="inlineStr">
        <is>
          <t>Boleto Bancário</t>
        </is>
      </c>
      <c r="M990" t="inlineStr">
        <is>
          <t>IMPOSTOS SOBRE VENDA</t>
        </is>
      </c>
      <c r="N990" t="inlineStr">
        <is>
          <t>ISS</t>
        </is>
      </c>
      <c r="O990" t="inlineStr">
        <is>
          <t>2024-24</t>
        </is>
      </c>
      <c r="P990" t="inlineStr">
        <is>
          <t>Documentação Aprovada</t>
        </is>
      </c>
      <c r="Q990" t="inlineStr">
        <is>
          <t>Aprovado Diretoria</t>
        </is>
      </c>
      <c r="R990" t="inlineStr">
        <is>
          <t>Aprovado Caixa</t>
        </is>
      </c>
      <c r="S990" t="inlineStr">
        <is>
          <t>Pago</t>
        </is>
      </c>
    </row>
    <row r="991">
      <c r="A991" t="n">
        <v>56976</v>
      </c>
      <c r="C991" t="n">
        <v>122</v>
      </c>
      <c r="D991" t="inlineStr">
        <is>
          <t>Arcos</t>
        </is>
      </c>
      <c r="E991" t="inlineStr">
        <is>
          <t>PJ 00492024 - ISABELLA FERNANDES GOMES</t>
        </is>
      </c>
      <c r="F991" t="n">
        <v>1398</v>
      </c>
      <c r="G991" s="29" t="n">
        <v>45453</v>
      </c>
      <c r="H991" s="29" t="n">
        <v>45453</v>
      </c>
      <c r="I991" s="29" t="n">
        <v>45453</v>
      </c>
      <c r="J991" s="29" t="n">
        <v>45435</v>
      </c>
      <c r="K991" s="29" t="n">
        <v>45447</v>
      </c>
      <c r="L991" t="inlineStr">
        <is>
          <t>Transferência Bancária ou Pix</t>
        </is>
      </c>
      <c r="M991" t="inlineStr">
        <is>
          <t>MAO DE OBRA FIXA/ TEMPORARIOS</t>
        </is>
      </c>
      <c r="N991" t="inlineStr">
        <is>
          <t>SALARIO PJ</t>
        </is>
      </c>
      <c r="O991" t="inlineStr">
        <is>
          <t>2024-24</t>
        </is>
      </c>
      <c r="P991" t="inlineStr">
        <is>
          <t>Documentação Aprovada</t>
        </is>
      </c>
      <c r="Q991" t="inlineStr">
        <is>
          <t>Aprovado Diretoria</t>
        </is>
      </c>
      <c r="R991" t="inlineStr">
        <is>
          <t>Aprovado Caixa</t>
        </is>
      </c>
      <c r="S991" t="inlineStr">
        <is>
          <t>Pago</t>
        </is>
      </c>
    </row>
    <row r="992">
      <c r="A992" t="n">
        <v>57203</v>
      </c>
      <c r="C992" t="n">
        <v>122</v>
      </c>
      <c r="D992" t="inlineStr">
        <is>
          <t>Arcos</t>
        </is>
      </c>
      <c r="E992" t="inlineStr">
        <is>
          <t>PORCO FELIZ COM DE CARNES LTDA</t>
        </is>
      </c>
      <c r="F992" t="n">
        <v>2121.56</v>
      </c>
      <c r="G992" s="29" t="n">
        <v>45453</v>
      </c>
      <c r="H992" s="29" t="n">
        <v>45453</v>
      </c>
      <c r="I992" s="29" t="n">
        <v>45453</v>
      </c>
      <c r="J992" s="29" t="n">
        <v>45443</v>
      </c>
      <c r="K992" s="29" t="n">
        <v>45448</v>
      </c>
      <c r="L992" t="inlineStr">
        <is>
          <t>Boleto Bancário</t>
        </is>
      </c>
      <c r="O992" t="inlineStr">
        <is>
          <t>2024-24</t>
        </is>
      </c>
      <c r="P992" t="inlineStr">
        <is>
          <t>Documentação Aprovada</t>
        </is>
      </c>
      <c r="Q992" t="inlineStr">
        <is>
          <t>Aprovado Diretoria</t>
        </is>
      </c>
      <c r="R992" t="inlineStr">
        <is>
          <t>Aprovado Caixa</t>
        </is>
      </c>
      <c r="S992" t="inlineStr">
        <is>
          <t>Pago</t>
        </is>
      </c>
    </row>
    <row r="993">
      <c r="A993" t="n">
        <v>57796</v>
      </c>
      <c r="C993" t="n">
        <v>122</v>
      </c>
      <c r="D993" t="inlineStr">
        <is>
          <t>Arcos</t>
        </is>
      </c>
      <c r="E993" t="inlineStr">
        <is>
          <t>MATEUS PAULINO MOREIRA</t>
        </is>
      </c>
      <c r="F993" t="n">
        <v>3600</v>
      </c>
      <c r="G993" s="29" t="n">
        <v>45453</v>
      </c>
      <c r="H993" s="29" t="n"/>
      <c r="I993" s="29" t="n">
        <v>45453</v>
      </c>
      <c r="J993" s="29" t="n">
        <v>45452</v>
      </c>
      <c r="K993" s="29" t="n">
        <v>45453</v>
      </c>
      <c r="L993" t="inlineStr">
        <is>
          <t>Transferência Bancária ou Pix</t>
        </is>
      </c>
      <c r="M993" t="inlineStr">
        <is>
          <t>CUSTO ARTISTICO</t>
        </is>
      </c>
      <c r="N993" t="inlineStr">
        <is>
          <t>CACHE MUSICOS E ARTISTAS</t>
        </is>
      </c>
      <c r="O993" t="inlineStr">
        <is>
          <t>2024-24</t>
        </is>
      </c>
      <c r="P993" t="inlineStr">
        <is>
          <t>Documentação Aprovada</t>
        </is>
      </c>
      <c r="Q993" t="inlineStr">
        <is>
          <t>Aprovado Diretoria</t>
        </is>
      </c>
      <c r="R993" t="inlineStr">
        <is>
          <t>Aprovado Caixa</t>
        </is>
      </c>
      <c r="S993" t="inlineStr">
        <is>
          <t>Pago</t>
        </is>
      </c>
    </row>
    <row r="994">
      <c r="A994" t="n">
        <v>57858</v>
      </c>
      <c r="C994" t="n">
        <v>122</v>
      </c>
      <c r="D994" t="inlineStr">
        <is>
          <t>Arcos</t>
        </is>
      </c>
      <c r="E994" t="inlineStr">
        <is>
          <t>BANCO DO BRASIL SA</t>
        </is>
      </c>
      <c r="F994" t="n">
        <v>255.5</v>
      </c>
      <c r="G994" s="29" t="n">
        <v>45453</v>
      </c>
      <c r="H994" s="29" t="n"/>
      <c r="I994" s="29" t="n">
        <v>45453</v>
      </c>
      <c r="J994" s="29" t="n">
        <v>45453</v>
      </c>
      <c r="K994" s="29" t="n">
        <v>45454</v>
      </c>
      <c r="L994" t="inlineStr">
        <is>
          <t>Encontro de Contas</t>
        </is>
      </c>
      <c r="M994" t="inlineStr">
        <is>
          <t>DESPESAS BANCARIAS</t>
        </is>
      </c>
      <c r="N994" t="inlineStr">
        <is>
          <t>TARIFAS BANCARIAS</t>
        </is>
      </c>
      <c r="O994" t="inlineStr">
        <is>
          <t>2024-24</t>
        </is>
      </c>
      <c r="S994" t="inlineStr">
        <is>
          <t>Pago</t>
        </is>
      </c>
    </row>
    <row r="995">
      <c r="A995" t="n">
        <v>53657</v>
      </c>
      <c r="C995" t="n">
        <v>122</v>
      </c>
      <c r="D995" t="inlineStr">
        <is>
          <t>Arcos</t>
        </is>
      </c>
      <c r="E995" t="inlineStr">
        <is>
          <t>SUSTENIDOS ORGANIZACAO SOCIAL DE CULTURA</t>
        </is>
      </c>
      <c r="F995" t="n">
        <v>6899.36</v>
      </c>
      <c r="G995" s="29" t="n">
        <v>45453</v>
      </c>
      <c r="H995" s="29" t="n">
        <v>45453</v>
      </c>
      <c r="I995" s="29" t="n">
        <v>45453</v>
      </c>
      <c r="J995" s="29" t="n">
        <v>45442</v>
      </c>
      <c r="K995" s="29" t="n">
        <v>45422</v>
      </c>
      <c r="L995" t="inlineStr">
        <is>
          <t>Transferência Bancária ou Pix</t>
        </is>
      </c>
      <c r="M995" t="inlineStr">
        <is>
          <t>UTILIDADES</t>
        </is>
      </c>
      <c r="N995" t="inlineStr">
        <is>
          <t>AGUA/ ESGOTO</t>
        </is>
      </c>
      <c r="O995" t="inlineStr">
        <is>
          <t>2024-24</t>
        </is>
      </c>
      <c r="P995" t="inlineStr">
        <is>
          <t>Documentação Aprovada</t>
        </is>
      </c>
      <c r="Q995" t="inlineStr">
        <is>
          <t>Aprovado Diretoria</t>
        </is>
      </c>
      <c r="R995" t="inlineStr">
        <is>
          <t>Aprovado Caixa</t>
        </is>
      </c>
      <c r="S995" t="inlineStr">
        <is>
          <t>Pago</t>
        </is>
      </c>
    </row>
    <row r="996">
      <c r="A996" t="n">
        <v>23310</v>
      </c>
      <c r="B996" t="n">
        <v>64456</v>
      </c>
      <c r="C996" t="n">
        <v>122</v>
      </c>
      <c r="D996" t="inlineStr">
        <is>
          <t>Arcos</t>
        </is>
      </c>
      <c r="E996" t="inlineStr">
        <is>
          <t>SUSTENIDOS ORGANIZACAO SOCIAL DE CULTURA</t>
        </is>
      </c>
      <c r="F996" t="n">
        <v>2100</v>
      </c>
      <c r="G996" s="29" t="n">
        <v>45453</v>
      </c>
      <c r="H996" s="29" t="n">
        <v>45453</v>
      </c>
      <c r="I996" s="29" t="n">
        <v>45453</v>
      </c>
      <c r="J996" s="29" t="n">
        <v>45413</v>
      </c>
      <c r="K996" s="29" t="n"/>
      <c r="M996" t="inlineStr">
        <is>
          <t>UTILIDADES</t>
        </is>
      </c>
      <c r="N996" t="inlineStr">
        <is>
          <t>ENERGIA ELETRICA</t>
        </is>
      </c>
      <c r="O996" t="inlineStr">
        <is>
          <t>2024-24</t>
        </is>
      </c>
      <c r="P996" t="inlineStr">
        <is>
          <t>Documentação Aprovada</t>
        </is>
      </c>
      <c r="Q996" t="inlineStr">
        <is>
          <t>Aprovado Diretoria</t>
        </is>
      </c>
      <c r="R996" t="inlineStr">
        <is>
          <t>Aprovado Caixa</t>
        </is>
      </c>
      <c r="S996" t="inlineStr">
        <is>
          <t>Pago</t>
        </is>
      </c>
    </row>
    <row r="997">
      <c r="A997" t="n">
        <v>23975</v>
      </c>
      <c r="B997" t="n">
        <v>64454</v>
      </c>
      <c r="C997" t="n">
        <v>122</v>
      </c>
      <c r="D997" t="inlineStr">
        <is>
          <t>Arcos</t>
        </is>
      </c>
      <c r="E997" t="inlineStr">
        <is>
          <t>CARMEM FERREIRA DE SOUSA</t>
        </is>
      </c>
      <c r="F997" t="n">
        <v>2000</v>
      </c>
      <c r="G997" s="29" t="n">
        <v>45454</v>
      </c>
      <c r="H997" s="29" t="n">
        <v>45453</v>
      </c>
      <c r="I997" s="29" t="n">
        <v>45453</v>
      </c>
      <c r="J997" s="29" t="n">
        <v>45454</v>
      </c>
      <c r="K997" s="29" t="n"/>
      <c r="L997" t="inlineStr">
        <is>
          <t>Transferência Bancária ou Pix</t>
        </is>
      </c>
      <c r="M997" t="inlineStr">
        <is>
          <t>MAO DE OBRA FIXA/ TEMPORARIOS</t>
        </is>
      </c>
      <c r="N997" t="inlineStr">
        <is>
          <t>ACOES TRABALHISTAS</t>
        </is>
      </c>
      <c r="O997" t="inlineStr">
        <is>
          <t>2024-24</t>
        </is>
      </c>
      <c r="P997" t="inlineStr">
        <is>
          <t>Documentação Aprovada</t>
        </is>
      </c>
      <c r="Q997" t="inlineStr">
        <is>
          <t>Aprovado Diretoria</t>
        </is>
      </c>
      <c r="R997" t="inlineStr">
        <is>
          <t>Aprovado Caixa</t>
        </is>
      </c>
      <c r="S997" t="inlineStr">
        <is>
          <t>Pago</t>
        </is>
      </c>
    </row>
    <row r="998">
      <c r="A998" t="n">
        <v>25301</v>
      </c>
      <c r="B998" t="n">
        <v>64455</v>
      </c>
      <c r="C998" t="n">
        <v>122</v>
      </c>
      <c r="D998" t="inlineStr">
        <is>
          <t>Arcos</t>
        </is>
      </c>
      <c r="E998" t="inlineStr">
        <is>
          <t>SUSTENIDOS ORGANIZACAO SOCIAL DE CULTURA</t>
        </is>
      </c>
      <c r="F998" t="n">
        <v>4500</v>
      </c>
      <c r="G998" s="29" t="n">
        <v>45453</v>
      </c>
      <c r="H998" s="29" t="n">
        <v>45453</v>
      </c>
      <c r="I998" s="29" t="n">
        <v>45453</v>
      </c>
      <c r="J998" s="29" t="n">
        <v>45413</v>
      </c>
      <c r="K998" s="29" t="n"/>
      <c r="M998" t="inlineStr">
        <is>
          <t>UTILIDADES</t>
        </is>
      </c>
      <c r="N998" t="inlineStr">
        <is>
          <t>ENERGIA ELETRICA</t>
        </is>
      </c>
      <c r="O998" t="inlineStr">
        <is>
          <t>2024-24</t>
        </is>
      </c>
      <c r="P998" t="inlineStr">
        <is>
          <t>Documentação Aprovada</t>
        </is>
      </c>
      <c r="Q998" t="inlineStr">
        <is>
          <t>Aprovado Diretoria</t>
        </is>
      </c>
      <c r="R998" t="inlineStr">
        <is>
          <t>Aprovado Caixa</t>
        </is>
      </c>
      <c r="S998" t="inlineStr">
        <is>
          <t>Pago</t>
        </is>
      </c>
    </row>
    <row r="999">
      <c r="A999" t="n">
        <v>34479</v>
      </c>
      <c r="C999" t="n">
        <v>122</v>
      </c>
      <c r="D999" t="inlineStr">
        <is>
          <t>Arcos</t>
        </is>
      </c>
      <c r="E999" t="inlineStr">
        <is>
          <t>RAIMUNDO ALVES DE OLIVEIRA - GELO RAY</t>
        </is>
      </c>
      <c r="F999" t="n">
        <v>1050</v>
      </c>
      <c r="G999" s="29" t="n">
        <v>45453</v>
      </c>
      <c r="H999" s="29" t="n">
        <v>45453</v>
      </c>
      <c r="I999" s="29" t="n">
        <v>45453</v>
      </c>
      <c r="J999" s="29" t="n">
        <v>45422</v>
      </c>
      <c r="K999" s="29" t="n">
        <v>45355</v>
      </c>
      <c r="L999" t="inlineStr">
        <is>
          <t>Boleto Bancário</t>
        </is>
      </c>
      <c r="M999" t="inlineStr">
        <is>
          <t>UTILIDADES</t>
        </is>
      </c>
      <c r="N999" t="inlineStr">
        <is>
          <t xml:space="preserve"> GELO/ GAS CO2/ CARVAO</t>
        </is>
      </c>
      <c r="O999" t="inlineStr">
        <is>
          <t>2024-24</t>
        </is>
      </c>
      <c r="P999" t="inlineStr">
        <is>
          <t>Documentação Aprovada</t>
        </is>
      </c>
      <c r="Q999" t="inlineStr">
        <is>
          <t>Aprovado Diretoria</t>
        </is>
      </c>
      <c r="R999" t="inlineStr">
        <is>
          <t>Aprovado Caixa</t>
        </is>
      </c>
      <c r="S999" t="inlineStr">
        <is>
          <t>Pago</t>
        </is>
      </c>
    </row>
    <row r="1000">
      <c r="A1000" t="n">
        <v>44529</v>
      </c>
      <c r="C1000" t="n">
        <v>122</v>
      </c>
      <c r="D1000" t="inlineStr">
        <is>
          <t>Arcos</t>
        </is>
      </c>
      <c r="E1000" t="inlineStr">
        <is>
          <t>FABRICA DE BARES SERVICOS LTDA FB</t>
        </is>
      </c>
      <c r="F1000" t="n">
        <v>697.0700000000001</v>
      </c>
      <c r="G1000" s="29" t="n">
        <v>45453</v>
      </c>
      <c r="H1000" s="29" t="n">
        <v>45453</v>
      </c>
      <c r="I1000" s="29" t="n">
        <v>45453</v>
      </c>
      <c r="J1000" s="29" t="n">
        <v>45444</v>
      </c>
      <c r="K1000" s="29" t="n">
        <v>45364</v>
      </c>
      <c r="L1000" t="inlineStr">
        <is>
          <t>Transferência Bancária ou Pix</t>
        </is>
      </c>
      <c r="M1000" t="inlineStr">
        <is>
          <t>MAO DE OBRA FIXA/ TEMPORARIOS</t>
        </is>
      </c>
      <c r="N1000" t="inlineStr">
        <is>
          <t>ASSISTÊNCIA MÉDICA</t>
        </is>
      </c>
      <c r="O1000" t="inlineStr">
        <is>
          <t>2024-24</t>
        </is>
      </c>
      <c r="P1000" t="inlineStr">
        <is>
          <t>Documentação Aprovada</t>
        </is>
      </c>
      <c r="Q1000" t="inlineStr">
        <is>
          <t>Aprovado Diretoria</t>
        </is>
      </c>
      <c r="R1000" t="inlineStr">
        <is>
          <t>Aprovado Caixa</t>
        </is>
      </c>
      <c r="S1000" t="inlineStr">
        <is>
          <t>Pago</t>
        </is>
      </c>
    </row>
    <row r="1001">
      <c r="A1001" t="n">
        <v>48638</v>
      </c>
      <c r="C1001" t="n">
        <v>122</v>
      </c>
      <c r="D1001" t="inlineStr">
        <is>
          <t>Arcos</t>
        </is>
      </c>
      <c r="E1001" t="inlineStr">
        <is>
          <t>SUSTENIDOS ORGANIZACAO SOCIAL DE CULTURA</t>
        </is>
      </c>
      <c r="F1001" t="n">
        <v>14000</v>
      </c>
      <c r="G1001" s="29" t="n">
        <v>45453</v>
      </c>
      <c r="H1001" s="29" t="n">
        <v>45453</v>
      </c>
      <c r="I1001" s="29" t="n">
        <v>45453</v>
      </c>
      <c r="J1001" s="29" t="n">
        <v>45413</v>
      </c>
      <c r="K1001" s="29" t="n">
        <v>45390</v>
      </c>
      <c r="L1001" t="inlineStr">
        <is>
          <t>Transferência Bancária ou Pix</t>
        </is>
      </c>
      <c r="M1001" t="inlineStr">
        <is>
          <t>CUSTO DE OCUPACAO</t>
        </is>
      </c>
      <c r="N1001" t="inlineStr">
        <is>
          <t>ALUGUEL DE IMOVEIS</t>
        </is>
      </c>
      <c r="O1001" t="inlineStr">
        <is>
          <t>2024-24</t>
        </is>
      </c>
      <c r="P1001" t="inlineStr">
        <is>
          <t>Documentação Aprovada</t>
        </is>
      </c>
      <c r="Q1001" t="inlineStr">
        <is>
          <t>Aprovado Diretoria</t>
        </is>
      </c>
      <c r="R1001" t="inlineStr">
        <is>
          <t>Aprovado Caixa</t>
        </is>
      </c>
      <c r="S1001" t="inlineStr">
        <is>
          <t>Pago</t>
        </is>
      </c>
    </row>
    <row r="1002">
      <c r="A1002" t="n">
        <v>48727</v>
      </c>
      <c r="C1002" t="n">
        <v>122</v>
      </c>
      <c r="D1002" t="inlineStr">
        <is>
          <t>Arcos</t>
        </is>
      </c>
      <c r="E1002" t="inlineStr">
        <is>
          <t>SUSTENIDOS ORGANIZACAO SOCIAL DE CULTURA</t>
        </is>
      </c>
      <c r="F1002" t="n">
        <v>16000</v>
      </c>
      <c r="G1002" s="29" t="n">
        <v>45453</v>
      </c>
      <c r="H1002" s="29" t="n">
        <v>45453</v>
      </c>
      <c r="I1002" s="29" t="n">
        <v>45453</v>
      </c>
      <c r="J1002" s="29" t="n">
        <v>45413</v>
      </c>
      <c r="K1002" s="29" t="n">
        <v>45392</v>
      </c>
      <c r="L1002" t="inlineStr">
        <is>
          <t>Transferência Bancária ou Pix</t>
        </is>
      </c>
      <c r="M1002" t="inlineStr">
        <is>
          <t>CUSTO DE OCUPACAO</t>
        </is>
      </c>
      <c r="N1002" t="inlineStr">
        <is>
          <t>ALUGUEL DE IMOVEIS</t>
        </is>
      </c>
      <c r="O1002" t="inlineStr">
        <is>
          <t>2024-24</t>
        </is>
      </c>
      <c r="P1002" t="inlineStr">
        <is>
          <t>Documentação Aprovada</t>
        </is>
      </c>
      <c r="Q1002" t="inlineStr">
        <is>
          <t>Aprovado Diretoria</t>
        </is>
      </c>
      <c r="R1002" t="inlineStr">
        <is>
          <t>Aprovado Caixa</t>
        </is>
      </c>
      <c r="S1002" t="inlineStr">
        <is>
          <t>Pago</t>
        </is>
      </c>
    </row>
    <row r="1003">
      <c r="A1003" t="n">
        <v>48756</v>
      </c>
      <c r="C1003" t="n">
        <v>122</v>
      </c>
      <c r="D1003" t="inlineStr">
        <is>
          <t>Arcos</t>
        </is>
      </c>
      <c r="E1003" t="inlineStr">
        <is>
          <t>SUSTENIDOS ORGANIZACAO SOCIAL DE CULTURA</t>
        </is>
      </c>
      <c r="F1003" t="n">
        <v>5000</v>
      </c>
      <c r="G1003" s="29" t="n">
        <v>45453</v>
      </c>
      <c r="H1003" s="29" t="n">
        <v>45453</v>
      </c>
      <c r="I1003" s="29" t="n">
        <v>45453</v>
      </c>
      <c r="J1003" s="29" t="n">
        <v>45413</v>
      </c>
      <c r="K1003" s="29" t="n">
        <v>45392</v>
      </c>
      <c r="L1003" t="inlineStr">
        <is>
          <t>Transferência Bancária ou Pix</t>
        </is>
      </c>
      <c r="M1003" t="inlineStr">
        <is>
          <t>UTILIDADES</t>
        </is>
      </c>
      <c r="N1003" t="inlineStr">
        <is>
          <t>AGUA/ ESGOTO</t>
        </is>
      </c>
      <c r="O1003" t="inlineStr">
        <is>
          <t>2024-24</t>
        </is>
      </c>
      <c r="P1003" t="inlineStr">
        <is>
          <t>Documentação Aprovada</t>
        </is>
      </c>
      <c r="Q1003" t="inlineStr">
        <is>
          <t>Aprovado Diretoria</t>
        </is>
      </c>
      <c r="R1003" t="inlineStr">
        <is>
          <t>Aprovado Caixa</t>
        </is>
      </c>
      <c r="S1003" t="inlineStr">
        <is>
          <t>Pago</t>
        </is>
      </c>
    </row>
    <row r="1004">
      <c r="A1004" t="n">
        <v>50116</v>
      </c>
      <c r="C1004" t="n">
        <v>122</v>
      </c>
      <c r="D1004" t="inlineStr">
        <is>
          <t>Arcos</t>
        </is>
      </c>
      <c r="E1004" t="inlineStr">
        <is>
          <t>AMANDA FUCCIA DE SOUZA</t>
        </is>
      </c>
      <c r="F1004" t="n">
        <v>1200</v>
      </c>
      <c r="G1004" s="29" t="n">
        <v>45453</v>
      </c>
      <c r="H1004" s="29" t="n">
        <v>45453</v>
      </c>
      <c r="I1004" s="29" t="n">
        <v>45453</v>
      </c>
      <c r="J1004" s="29" t="n">
        <v>45444</v>
      </c>
      <c r="K1004" s="29" t="n">
        <v>45399</v>
      </c>
      <c r="L1004" t="inlineStr">
        <is>
          <t>Transferência Bancária ou Pix</t>
        </is>
      </c>
      <c r="M1004" t="inlineStr">
        <is>
          <t>DESPESAS GERAIS</t>
        </is>
      </c>
      <c r="N1004" t="inlineStr">
        <is>
          <t xml:space="preserve"> PAISAGISMO/JARDINAGEM</t>
        </is>
      </c>
      <c r="O1004" t="inlineStr">
        <is>
          <t>2024-24</t>
        </is>
      </c>
      <c r="P1004" t="inlineStr">
        <is>
          <t>Documentação Aprovada</t>
        </is>
      </c>
      <c r="Q1004" t="inlineStr">
        <is>
          <t>Aprovado Diretoria</t>
        </is>
      </c>
      <c r="R1004" t="inlineStr">
        <is>
          <t>Aprovado Caixa</t>
        </is>
      </c>
      <c r="S1004" t="inlineStr">
        <is>
          <t>Pago</t>
        </is>
      </c>
    </row>
    <row r="1005">
      <c r="A1005" t="n">
        <v>54007</v>
      </c>
      <c r="C1005" t="n">
        <v>122</v>
      </c>
      <c r="D1005" t="inlineStr">
        <is>
          <t>Arcos</t>
        </is>
      </c>
      <c r="E1005" t="inlineStr">
        <is>
          <t>AMBEV S.A.</t>
        </is>
      </c>
      <c r="F1005" t="n">
        <v>1540</v>
      </c>
      <c r="G1005" s="29" t="n">
        <v>45453</v>
      </c>
      <c r="H1005" s="29" t="n">
        <v>45453</v>
      </c>
      <c r="I1005" s="29" t="n">
        <v>45453</v>
      </c>
      <c r="J1005" s="29" t="n">
        <v>45421</v>
      </c>
      <c r="K1005" s="29" t="n">
        <v>45427</v>
      </c>
      <c r="L1005" t="inlineStr">
        <is>
          <t>Boleto Bancário</t>
        </is>
      </c>
      <c r="O1005" t="inlineStr">
        <is>
          <t>2024-24</t>
        </is>
      </c>
      <c r="P1005" t="inlineStr">
        <is>
          <t>Documentação Aprovada</t>
        </is>
      </c>
      <c r="Q1005" t="inlineStr">
        <is>
          <t>Aprovado Diretoria</t>
        </is>
      </c>
      <c r="R1005" t="inlineStr">
        <is>
          <t>Aprovado Caixa</t>
        </is>
      </c>
      <c r="S1005" t="inlineStr">
        <is>
          <t>Pago</t>
        </is>
      </c>
    </row>
    <row r="1006">
      <c r="A1006" t="n">
        <v>55106</v>
      </c>
      <c r="C1006" t="n">
        <v>122</v>
      </c>
      <c r="D1006" t="inlineStr">
        <is>
          <t>Arcos</t>
        </is>
      </c>
      <c r="E1006" t="inlineStr">
        <is>
          <t>INTERFOOD IMPORTACAO LTDA</t>
        </is>
      </c>
      <c r="F1006" t="n">
        <v>638.0700000000001</v>
      </c>
      <c r="G1006" s="29" t="n">
        <v>45453</v>
      </c>
      <c r="H1006" s="29" t="n">
        <v>45453</v>
      </c>
      <c r="I1006" s="29" t="n">
        <v>45453</v>
      </c>
      <c r="J1006" s="29" t="n">
        <v>45426</v>
      </c>
      <c r="K1006" s="29" t="n">
        <v>45434</v>
      </c>
      <c r="L1006" t="inlineStr">
        <is>
          <t>Boleto Bancário</t>
        </is>
      </c>
      <c r="O1006" t="inlineStr">
        <is>
          <t>2024-24</t>
        </is>
      </c>
      <c r="P1006" t="inlineStr">
        <is>
          <t>Documentação Aprovada</t>
        </is>
      </c>
      <c r="Q1006" t="inlineStr">
        <is>
          <t>Aprovado Diretoria</t>
        </is>
      </c>
      <c r="R1006" t="inlineStr">
        <is>
          <t>Aprovado Caixa</t>
        </is>
      </c>
      <c r="S1006" t="inlineStr">
        <is>
          <t>Pago</t>
        </is>
      </c>
    </row>
    <row r="1007">
      <c r="A1007" t="n">
        <v>55210</v>
      </c>
      <c r="C1007" t="n">
        <v>122</v>
      </c>
      <c r="D1007" t="inlineStr">
        <is>
          <t>Arcos</t>
        </is>
      </c>
      <c r="E1007" t="inlineStr">
        <is>
          <t>TOCAYA TORRADORES DE CAFE EIRELI</t>
        </is>
      </c>
      <c r="F1007" t="n">
        <v>843.7</v>
      </c>
      <c r="G1007" s="29" t="n">
        <v>45455</v>
      </c>
      <c r="H1007" s="29" t="n">
        <v>45453</v>
      </c>
      <c r="I1007" s="29" t="n">
        <v>45453</v>
      </c>
      <c r="J1007" s="29" t="n">
        <v>45427</v>
      </c>
      <c r="K1007" s="29" t="n">
        <v>45434</v>
      </c>
      <c r="L1007" t="inlineStr">
        <is>
          <t>Boleto Bancário</t>
        </is>
      </c>
      <c r="O1007" t="inlineStr">
        <is>
          <t>2024-24</t>
        </is>
      </c>
      <c r="P1007" t="inlineStr">
        <is>
          <t>Documentação Aprovada</t>
        </is>
      </c>
      <c r="Q1007" t="inlineStr">
        <is>
          <t>Aprovado Diretoria</t>
        </is>
      </c>
      <c r="R1007" t="inlineStr">
        <is>
          <t>Aprovado Caixa</t>
        </is>
      </c>
      <c r="S1007" t="inlineStr">
        <is>
          <t>Pago</t>
        </is>
      </c>
    </row>
    <row r="1008">
      <c r="A1008" t="n">
        <v>58304</v>
      </c>
      <c r="C1008" t="n">
        <v>122</v>
      </c>
      <c r="D1008" t="inlineStr">
        <is>
          <t>Arcos</t>
        </is>
      </c>
      <c r="E1008" t="inlineStr">
        <is>
          <t>WINES4U COM IMP E EXP DE VINHOS LTDA</t>
        </is>
      </c>
      <c r="F1008" t="n">
        <v>0</v>
      </c>
      <c r="G1008" s="29" t="n">
        <v>45453</v>
      </c>
      <c r="H1008" s="29" t="n"/>
      <c r="I1008" s="29" t="n">
        <v>45453</v>
      </c>
      <c r="J1008" s="29" t="n">
        <v>45453</v>
      </c>
      <c r="K1008" s="29" t="n">
        <v>45455</v>
      </c>
      <c r="L1008" t="inlineStr">
        <is>
          <t xml:space="preserve">Nota Bonificada </t>
        </is>
      </c>
      <c r="M1008" t="inlineStr">
        <is>
          <t>INSUMOS</t>
        </is>
      </c>
      <c r="N1008" t="inlineStr">
        <is>
          <t>BEBIDAS</t>
        </is>
      </c>
      <c r="O1008" t="inlineStr">
        <is>
          <t>2024-24</t>
        </is>
      </c>
      <c r="P1008" t="inlineStr">
        <is>
          <t>Documentação Aprovada</t>
        </is>
      </c>
      <c r="Q1008" t="inlineStr">
        <is>
          <t>Aprovado Diretoria</t>
        </is>
      </c>
      <c r="R1008" t="inlineStr">
        <is>
          <t>Aprovado Caixa</t>
        </is>
      </c>
      <c r="S1008" t="inlineStr">
        <is>
          <t>Pago</t>
        </is>
      </c>
    </row>
    <row r="1009">
      <c r="A1009" t="n">
        <v>54128</v>
      </c>
      <c r="C1009" t="n">
        <v>122</v>
      </c>
      <c r="D1009" t="inlineStr">
        <is>
          <t>Arcos</t>
        </is>
      </c>
      <c r="E1009" t="inlineStr">
        <is>
          <t>MACHINE SERVICE LTDA</t>
        </is>
      </c>
      <c r="F1009" t="n">
        <v>9310</v>
      </c>
      <c r="G1009" s="29" t="n">
        <v>45448</v>
      </c>
      <c r="H1009" s="29" t="n">
        <v>45446</v>
      </c>
      <c r="I1009" s="29" t="n">
        <v>45448</v>
      </c>
      <c r="J1009" s="29" t="n">
        <v>45428</v>
      </c>
      <c r="K1009" s="29" t="n">
        <v>45428</v>
      </c>
      <c r="L1009" t="inlineStr">
        <is>
          <t>Transferência Bancária ou Pix</t>
        </is>
      </c>
      <c r="M1009" t="inlineStr">
        <is>
          <t>SERVICOS DE TERCEIROS</t>
        </is>
      </c>
      <c r="N1009" t="inlineStr">
        <is>
          <t>SERVICO DE SEGURANCA</t>
        </is>
      </c>
      <c r="O1009" t="inlineStr">
        <is>
          <t>2024-23</t>
        </is>
      </c>
      <c r="P1009" t="inlineStr">
        <is>
          <t>Documentação Aprovada</t>
        </is>
      </c>
      <c r="Q1009" t="inlineStr">
        <is>
          <t>Aprovado Diretoria</t>
        </is>
      </c>
      <c r="R1009" t="inlineStr">
        <is>
          <t>Aprovado Caixa</t>
        </is>
      </c>
      <c r="S1009" t="inlineStr">
        <is>
          <t>Pago</t>
        </is>
      </c>
    </row>
    <row r="1010">
      <c r="A1010" t="n">
        <v>54979</v>
      </c>
      <c r="C1010" t="n">
        <v>122</v>
      </c>
      <c r="D1010" t="inlineStr">
        <is>
          <t>Arcos</t>
        </is>
      </c>
      <c r="E1010" t="inlineStr">
        <is>
          <t>RODATI MOTORS - CENTRAL DE INFORMACOES DE VEICULOS AUTOMOTORES LTDA.</t>
        </is>
      </c>
      <c r="F1010" t="n">
        <v>396</v>
      </c>
      <c r="G1010" s="29" t="n">
        <v>45452</v>
      </c>
      <c r="H1010" s="29" t="n">
        <v>45448</v>
      </c>
      <c r="I1010" s="29" t="n">
        <v>45448</v>
      </c>
      <c r="J1010" s="29" t="n">
        <v>45413</v>
      </c>
      <c r="K1010" s="29" t="n">
        <v>45433</v>
      </c>
      <c r="L1010" t="inlineStr">
        <is>
          <t>Boleto Bancário</t>
        </is>
      </c>
      <c r="M1010" t="inlineStr">
        <is>
          <t>CUSTOS COM MARKETING</t>
        </is>
      </c>
      <c r="N1010" t="inlineStr">
        <is>
          <t xml:space="preserve"> MAT DE PROPAGANDA/ FER DE MKT</t>
        </is>
      </c>
      <c r="O1010" t="inlineStr">
        <is>
          <t>2024-23</t>
        </is>
      </c>
      <c r="P1010" t="inlineStr">
        <is>
          <t>Documentação Aprovada</t>
        </is>
      </c>
      <c r="Q1010" t="inlineStr">
        <is>
          <t>Aprovado Diretoria</t>
        </is>
      </c>
      <c r="R1010" t="inlineStr">
        <is>
          <t>Aprovado Caixa</t>
        </is>
      </c>
      <c r="S1010" t="inlineStr">
        <is>
          <t>Pago</t>
        </is>
      </c>
    </row>
    <row r="1011">
      <c r="A1011" t="n">
        <v>55174</v>
      </c>
      <c r="C1011" t="n">
        <v>122</v>
      </c>
      <c r="D1011" t="inlineStr">
        <is>
          <t>Arcos</t>
        </is>
      </c>
      <c r="F1011" t="n">
        <v>159.18</v>
      </c>
      <c r="G1011" s="29" t="n">
        <v>45448</v>
      </c>
      <c r="H1011" s="29" t="n">
        <v>45446</v>
      </c>
      <c r="I1011" s="29" t="n">
        <v>45448</v>
      </c>
      <c r="J1011" s="29" t="n">
        <v>45427</v>
      </c>
      <c r="K1011" s="29" t="n">
        <v>45434</v>
      </c>
      <c r="L1011" t="inlineStr">
        <is>
          <t>Boleto Bancário</t>
        </is>
      </c>
      <c r="O1011" t="inlineStr">
        <is>
          <t>2024-23</t>
        </is>
      </c>
      <c r="P1011" t="inlineStr">
        <is>
          <t>Documentação Aprovada</t>
        </is>
      </c>
      <c r="Q1011" t="inlineStr">
        <is>
          <t>Aprovado Diretoria</t>
        </is>
      </c>
      <c r="R1011" t="inlineStr">
        <is>
          <t>Aprovado Caixa</t>
        </is>
      </c>
      <c r="S1011" t="inlineStr">
        <is>
          <t>Pago</t>
        </is>
      </c>
    </row>
    <row r="1012">
      <c r="A1012" t="n">
        <v>55947</v>
      </c>
      <c r="C1012" t="n">
        <v>122</v>
      </c>
      <c r="D1012" t="inlineStr">
        <is>
          <t>Arcos</t>
        </is>
      </c>
      <c r="E1012" t="inlineStr">
        <is>
          <t>PSSS LTDA</t>
        </is>
      </c>
      <c r="F1012" t="n">
        <v>698.15</v>
      </c>
      <c r="G1012" s="29" t="n">
        <v>45450</v>
      </c>
      <c r="H1012" s="29" t="n">
        <v>45448</v>
      </c>
      <c r="I1012" s="29" t="n">
        <v>45448</v>
      </c>
      <c r="J1012" s="29" t="n">
        <v>45434</v>
      </c>
      <c r="K1012" s="29" t="n">
        <v>45440</v>
      </c>
      <c r="L1012" t="inlineStr">
        <is>
          <t>Boleto Bancário</t>
        </is>
      </c>
      <c r="O1012" t="inlineStr">
        <is>
          <t>2024-23</t>
        </is>
      </c>
      <c r="P1012" t="inlineStr">
        <is>
          <t>Documentação Aprovada</t>
        </is>
      </c>
      <c r="Q1012" t="inlineStr">
        <is>
          <t>Aprovado Diretoria</t>
        </is>
      </c>
      <c r="R1012" t="inlineStr">
        <is>
          <t>Aprovado Caixa</t>
        </is>
      </c>
      <c r="S1012" t="inlineStr">
        <is>
          <t>Pago</t>
        </is>
      </c>
    </row>
    <row r="1013">
      <c r="A1013" t="n">
        <v>55957</v>
      </c>
      <c r="C1013" t="n">
        <v>122</v>
      </c>
      <c r="D1013" t="inlineStr">
        <is>
          <t>Arcos</t>
        </is>
      </c>
      <c r="E1013" t="inlineStr">
        <is>
          <t xml:space="preserve">HORTIFRUTI DO CHEF LTDA </t>
        </is>
      </c>
      <c r="F1013" t="n">
        <v>1142.39</v>
      </c>
      <c r="G1013" s="29" t="n">
        <v>45451</v>
      </c>
      <c r="H1013" s="29" t="n">
        <v>45448</v>
      </c>
      <c r="I1013" s="29" t="n">
        <v>45448</v>
      </c>
      <c r="J1013" s="29" t="n">
        <v>45436</v>
      </c>
      <c r="K1013" s="29" t="n">
        <v>45440</v>
      </c>
      <c r="L1013" t="inlineStr">
        <is>
          <t>Boleto Bancário</t>
        </is>
      </c>
      <c r="O1013" t="inlineStr">
        <is>
          <t>2024-23</t>
        </is>
      </c>
      <c r="P1013" t="inlineStr">
        <is>
          <t>Documentação Aprovada</t>
        </is>
      </c>
      <c r="Q1013" t="inlineStr">
        <is>
          <t>Aprovado Diretoria</t>
        </is>
      </c>
      <c r="R1013" t="inlineStr">
        <is>
          <t>Aprovado Caixa</t>
        </is>
      </c>
      <c r="S1013" t="inlineStr">
        <is>
          <t>Pago</t>
        </is>
      </c>
    </row>
    <row r="1014">
      <c r="A1014" t="n">
        <v>55963</v>
      </c>
      <c r="C1014" t="n">
        <v>122</v>
      </c>
      <c r="D1014" t="inlineStr">
        <is>
          <t>Arcos</t>
        </is>
      </c>
      <c r="E1014" t="inlineStr">
        <is>
          <t>TARUMA CIA COMERCIAL AGRICOLA</t>
        </is>
      </c>
      <c r="F1014" t="n">
        <v>837.02</v>
      </c>
      <c r="G1014" s="29" t="n">
        <v>45450</v>
      </c>
      <c r="H1014" s="29" t="n">
        <v>45448</v>
      </c>
      <c r="I1014" s="29" t="n">
        <v>45448</v>
      </c>
      <c r="J1014" s="29" t="n">
        <v>45436</v>
      </c>
      <c r="K1014" s="29" t="n">
        <v>45440</v>
      </c>
      <c r="L1014" t="inlineStr">
        <is>
          <t>Boleto Bancário</t>
        </is>
      </c>
      <c r="O1014" t="inlineStr">
        <is>
          <t>2024-23</t>
        </is>
      </c>
      <c r="P1014" t="inlineStr">
        <is>
          <t>Documentação Aprovada</t>
        </is>
      </c>
      <c r="Q1014" t="inlineStr">
        <is>
          <t>Aprovado Diretoria</t>
        </is>
      </c>
      <c r="R1014" t="inlineStr">
        <is>
          <t>Aprovado Caixa</t>
        </is>
      </c>
      <c r="S1014" t="inlineStr">
        <is>
          <t>Pago</t>
        </is>
      </c>
    </row>
    <row r="1015">
      <c r="A1015" t="n">
        <v>55987</v>
      </c>
      <c r="C1015" t="n">
        <v>122</v>
      </c>
      <c r="D1015" t="inlineStr">
        <is>
          <t>Arcos</t>
        </is>
      </c>
      <c r="E1015" t="inlineStr">
        <is>
          <t>MURILLO S- DUARTE COMERCIAL LTDA</t>
        </is>
      </c>
      <c r="F1015" t="n">
        <v>230.68</v>
      </c>
      <c r="G1015" s="29" t="n">
        <v>45449</v>
      </c>
      <c r="H1015" s="29" t="n">
        <v>45448</v>
      </c>
      <c r="I1015" s="29" t="n">
        <v>45448</v>
      </c>
      <c r="J1015" s="29" t="n">
        <v>45433</v>
      </c>
      <c r="K1015" s="29" t="n">
        <v>45440</v>
      </c>
      <c r="L1015" t="inlineStr">
        <is>
          <t>Boleto Bancário</t>
        </is>
      </c>
      <c r="O1015" t="inlineStr">
        <is>
          <t>2024-23</t>
        </is>
      </c>
      <c r="P1015" t="inlineStr">
        <is>
          <t>Documentação Aprovada</t>
        </is>
      </c>
      <c r="Q1015" t="inlineStr">
        <is>
          <t>Aprovado Diretoria</t>
        </is>
      </c>
      <c r="R1015" t="inlineStr">
        <is>
          <t>Aprovado Caixa</t>
        </is>
      </c>
      <c r="S1015" t="inlineStr">
        <is>
          <t>Pago</t>
        </is>
      </c>
    </row>
    <row r="1016">
      <c r="A1016" t="n">
        <v>55988</v>
      </c>
      <c r="C1016" t="n">
        <v>122</v>
      </c>
      <c r="D1016" t="inlineStr">
        <is>
          <t>Arcos</t>
        </is>
      </c>
      <c r="E1016" t="inlineStr">
        <is>
          <t>MURILLO S- DUARTE COMERCIAL LTDA</t>
        </is>
      </c>
      <c r="F1016" t="n">
        <v>1669.37</v>
      </c>
      <c r="G1016" s="29" t="n">
        <v>45449</v>
      </c>
      <c r="H1016" s="29" t="n">
        <v>45448</v>
      </c>
      <c r="I1016" s="29" t="n">
        <v>45448</v>
      </c>
      <c r="J1016" s="29" t="n">
        <v>45435</v>
      </c>
      <c r="K1016" s="29" t="n">
        <v>45440</v>
      </c>
      <c r="L1016" t="inlineStr">
        <is>
          <t>Boleto Bancário</t>
        </is>
      </c>
      <c r="O1016" t="inlineStr">
        <is>
          <t>2024-23</t>
        </is>
      </c>
      <c r="P1016" t="inlineStr">
        <is>
          <t>Documentação Aprovada</t>
        </is>
      </c>
      <c r="Q1016" t="inlineStr">
        <is>
          <t>Aprovado Diretoria</t>
        </is>
      </c>
      <c r="R1016" t="inlineStr">
        <is>
          <t>Aprovado Caixa</t>
        </is>
      </c>
      <c r="S1016" t="inlineStr">
        <is>
          <t>Pago</t>
        </is>
      </c>
    </row>
    <row r="1017">
      <c r="A1017" t="n">
        <v>55989</v>
      </c>
      <c r="C1017" t="n">
        <v>122</v>
      </c>
      <c r="D1017" t="inlineStr">
        <is>
          <t>Arcos</t>
        </is>
      </c>
      <c r="E1017" t="inlineStr">
        <is>
          <t>T F CIUFF HORTIFRUTI LTDA</t>
        </is>
      </c>
      <c r="F1017" t="n">
        <v>1568.5</v>
      </c>
      <c r="G1017" s="29" t="n">
        <v>45449</v>
      </c>
      <c r="H1017" s="29" t="n">
        <v>45448</v>
      </c>
      <c r="I1017" s="29" t="n">
        <v>45448</v>
      </c>
      <c r="J1017" s="29" t="n">
        <v>45434</v>
      </c>
      <c r="K1017" s="29" t="n">
        <v>45440</v>
      </c>
      <c r="L1017" t="inlineStr">
        <is>
          <t>Boleto Bancário</t>
        </is>
      </c>
      <c r="O1017" t="inlineStr">
        <is>
          <t>2024-23</t>
        </is>
      </c>
      <c r="P1017" t="inlineStr">
        <is>
          <t>Documentação Aprovada</t>
        </is>
      </c>
      <c r="Q1017" t="inlineStr">
        <is>
          <t>Aprovado Diretoria</t>
        </is>
      </c>
      <c r="R1017" t="inlineStr">
        <is>
          <t>Aprovado Caixa</t>
        </is>
      </c>
      <c r="S1017" t="inlineStr">
        <is>
          <t>Pago</t>
        </is>
      </c>
    </row>
    <row r="1018">
      <c r="A1018" t="n">
        <v>55990</v>
      </c>
      <c r="C1018" t="n">
        <v>122</v>
      </c>
      <c r="D1018" t="inlineStr">
        <is>
          <t>Arcos</t>
        </is>
      </c>
      <c r="E1018" t="inlineStr">
        <is>
          <t>BATARD PADARIA ARTESANAL LTDA</t>
        </is>
      </c>
      <c r="F1018" t="n">
        <v>764.38</v>
      </c>
      <c r="G1018" s="29" t="n">
        <v>45451</v>
      </c>
      <c r="H1018" s="29" t="n">
        <v>45448</v>
      </c>
      <c r="I1018" s="29" t="n">
        <v>45448</v>
      </c>
      <c r="J1018" s="29" t="n">
        <v>45435</v>
      </c>
      <c r="K1018" s="29" t="n">
        <v>45440</v>
      </c>
      <c r="L1018" t="inlineStr">
        <is>
          <t>Boleto Bancário</t>
        </is>
      </c>
      <c r="O1018" t="inlineStr">
        <is>
          <t>2024-23</t>
        </is>
      </c>
      <c r="P1018" t="inlineStr">
        <is>
          <t>Documentação Aprovada</t>
        </is>
      </c>
      <c r="Q1018" t="inlineStr">
        <is>
          <t>Aprovado Diretoria</t>
        </is>
      </c>
      <c r="R1018" t="inlineStr">
        <is>
          <t>Aprovado Caixa</t>
        </is>
      </c>
      <c r="S1018" t="inlineStr">
        <is>
          <t>Pago</t>
        </is>
      </c>
    </row>
    <row r="1019">
      <c r="A1019" t="n">
        <v>55991</v>
      </c>
      <c r="C1019" t="n">
        <v>122</v>
      </c>
      <c r="D1019" t="inlineStr">
        <is>
          <t>Arcos</t>
        </is>
      </c>
      <c r="E1019" t="inlineStr">
        <is>
          <t>NA MORADA INDUSTRIA E COMERCIO LTDA</t>
        </is>
      </c>
      <c r="F1019" t="n">
        <v>1041.09</v>
      </c>
      <c r="G1019" s="29" t="n">
        <v>45449</v>
      </c>
      <c r="H1019" s="29" t="n">
        <v>45448</v>
      </c>
      <c r="I1019" s="29" t="n">
        <v>45448</v>
      </c>
      <c r="J1019" s="29" t="n">
        <v>45434</v>
      </c>
      <c r="K1019" s="29" t="n">
        <v>45440</v>
      </c>
      <c r="L1019" t="inlineStr">
        <is>
          <t>Boleto Bancário</t>
        </is>
      </c>
      <c r="O1019" t="inlineStr">
        <is>
          <t>2024-23</t>
        </is>
      </c>
      <c r="P1019" t="inlineStr">
        <is>
          <t>Documentação Aprovada</t>
        </is>
      </c>
      <c r="Q1019" t="inlineStr">
        <is>
          <t>Aprovado Diretoria</t>
        </is>
      </c>
      <c r="R1019" t="inlineStr">
        <is>
          <t>Aprovado Caixa</t>
        </is>
      </c>
      <c r="S1019" t="inlineStr">
        <is>
          <t>Pago</t>
        </is>
      </c>
    </row>
    <row r="1020">
      <c r="A1020" t="n">
        <v>55994</v>
      </c>
      <c r="C1020" t="n">
        <v>122</v>
      </c>
      <c r="D1020" t="inlineStr">
        <is>
          <t>Arcos</t>
        </is>
      </c>
      <c r="E1020" t="inlineStr">
        <is>
          <t xml:space="preserve">HORTIFRUTI DO CHEF LTDA </t>
        </is>
      </c>
      <c r="F1020" t="n">
        <v>1069.62</v>
      </c>
      <c r="G1020" s="29" t="n">
        <v>45449</v>
      </c>
      <c r="H1020" s="29" t="n">
        <v>45448</v>
      </c>
      <c r="I1020" s="29" t="n">
        <v>45448</v>
      </c>
      <c r="J1020" s="29" t="n">
        <v>45434</v>
      </c>
      <c r="K1020" s="29" t="n">
        <v>45440</v>
      </c>
      <c r="L1020" t="inlineStr">
        <is>
          <t>Boleto Bancário</t>
        </is>
      </c>
      <c r="O1020" t="inlineStr">
        <is>
          <t>2024-23</t>
        </is>
      </c>
      <c r="P1020" t="inlineStr">
        <is>
          <t>Documentação Aprovada</t>
        </is>
      </c>
      <c r="Q1020" t="inlineStr">
        <is>
          <t>Aprovado Diretoria</t>
        </is>
      </c>
      <c r="R1020" t="inlineStr">
        <is>
          <t>Aprovado Caixa</t>
        </is>
      </c>
      <c r="S1020" t="inlineStr">
        <is>
          <t>Pago</t>
        </is>
      </c>
    </row>
    <row r="1021">
      <c r="A1021" t="n">
        <v>55995</v>
      </c>
      <c r="C1021" t="n">
        <v>122</v>
      </c>
      <c r="D1021" t="inlineStr">
        <is>
          <t>Arcos</t>
        </is>
      </c>
      <c r="E1021" t="inlineStr">
        <is>
          <t>SOUBIO BRASIL LTDA</t>
        </is>
      </c>
      <c r="F1021" t="n">
        <v>290</v>
      </c>
      <c r="G1021" s="29" t="n">
        <v>45449</v>
      </c>
      <c r="H1021" s="29" t="n">
        <v>45448</v>
      </c>
      <c r="I1021" s="29" t="n">
        <v>45448</v>
      </c>
      <c r="J1021" s="29" t="n">
        <v>45434</v>
      </c>
      <c r="K1021" s="29" t="n">
        <v>45440</v>
      </c>
      <c r="L1021" t="inlineStr">
        <is>
          <t>Boleto Bancário</t>
        </is>
      </c>
      <c r="O1021" t="inlineStr">
        <is>
          <t>2024-23</t>
        </is>
      </c>
      <c r="P1021" t="inlineStr">
        <is>
          <t>Documentação Aprovada</t>
        </is>
      </c>
      <c r="Q1021" t="inlineStr">
        <is>
          <t>Aprovado Diretoria</t>
        </is>
      </c>
      <c r="R1021" t="inlineStr">
        <is>
          <t>Aprovado Caixa</t>
        </is>
      </c>
      <c r="S1021" t="inlineStr">
        <is>
          <t>Pago</t>
        </is>
      </c>
    </row>
    <row r="1022">
      <c r="A1022" t="n">
        <v>55998</v>
      </c>
      <c r="C1022" t="n">
        <v>122</v>
      </c>
      <c r="D1022" t="inlineStr">
        <is>
          <t>Arcos</t>
        </is>
      </c>
      <c r="E1022" t="inlineStr">
        <is>
          <t>ARTE GELATI SORVETES LTDA</t>
        </is>
      </c>
      <c r="F1022" t="n">
        <v>1001.69</v>
      </c>
      <c r="G1022" s="29" t="n">
        <v>45449</v>
      </c>
      <c r="H1022" s="29" t="n">
        <v>45448</v>
      </c>
      <c r="I1022" s="29" t="n">
        <v>45448</v>
      </c>
      <c r="J1022" s="29" t="n">
        <v>45435</v>
      </c>
      <c r="K1022" s="29" t="n">
        <v>45440</v>
      </c>
      <c r="L1022" t="inlineStr">
        <is>
          <t>Boleto Bancário</t>
        </is>
      </c>
      <c r="O1022" t="inlineStr">
        <is>
          <t>2024-23</t>
        </is>
      </c>
      <c r="P1022" t="inlineStr">
        <is>
          <t>Documentação Aprovada</t>
        </is>
      </c>
      <c r="Q1022" t="inlineStr">
        <is>
          <t>Aprovado Diretoria</t>
        </is>
      </c>
      <c r="R1022" t="inlineStr">
        <is>
          <t>Aprovado Caixa</t>
        </is>
      </c>
      <c r="S1022" t="inlineStr">
        <is>
          <t>Pago</t>
        </is>
      </c>
    </row>
    <row r="1023">
      <c r="A1023" t="n">
        <v>56000</v>
      </c>
      <c r="C1023" t="n">
        <v>122</v>
      </c>
      <c r="D1023" t="inlineStr">
        <is>
          <t>Arcos</t>
        </is>
      </c>
      <c r="E1023" t="inlineStr">
        <is>
          <t>MURILLO S- DUARTE COMERCIAL LTDA</t>
        </is>
      </c>
      <c r="F1023" t="n">
        <v>1754.71</v>
      </c>
      <c r="G1023" s="29" t="n">
        <v>45450</v>
      </c>
      <c r="H1023" s="29" t="n">
        <v>45448</v>
      </c>
      <c r="I1023" s="29" t="n">
        <v>45448</v>
      </c>
      <c r="J1023" s="29" t="n">
        <v>45435</v>
      </c>
      <c r="K1023" s="29" t="n">
        <v>45440</v>
      </c>
      <c r="L1023" t="inlineStr">
        <is>
          <t>Boleto Bancário</t>
        </is>
      </c>
      <c r="O1023" t="inlineStr">
        <is>
          <t>2024-23</t>
        </is>
      </c>
      <c r="P1023" t="inlineStr">
        <is>
          <t>Documentação Aprovada</t>
        </is>
      </c>
      <c r="Q1023" t="inlineStr">
        <is>
          <t>Aprovado Diretoria</t>
        </is>
      </c>
      <c r="R1023" t="inlineStr">
        <is>
          <t>Aprovado Caixa</t>
        </is>
      </c>
      <c r="S1023" t="inlineStr">
        <is>
          <t>Pago</t>
        </is>
      </c>
    </row>
    <row r="1024">
      <c r="A1024" t="n">
        <v>56003</v>
      </c>
      <c r="C1024" t="n">
        <v>122</v>
      </c>
      <c r="D1024" t="inlineStr">
        <is>
          <t>Arcos</t>
        </is>
      </c>
      <c r="E1024" t="inlineStr">
        <is>
          <t>ICE4</t>
        </is>
      </c>
      <c r="F1024" t="n">
        <v>1226.4</v>
      </c>
      <c r="G1024" s="29" t="n">
        <v>45449</v>
      </c>
      <c r="H1024" s="29" t="n">
        <v>45448</v>
      </c>
      <c r="I1024" s="29" t="n">
        <v>45448</v>
      </c>
      <c r="J1024" s="29" t="n">
        <v>45439</v>
      </c>
      <c r="K1024" s="29" t="n">
        <v>45440</v>
      </c>
      <c r="L1024" t="inlineStr">
        <is>
          <t>Boleto Bancário</t>
        </is>
      </c>
      <c r="O1024" t="inlineStr">
        <is>
          <t>2024-23</t>
        </is>
      </c>
      <c r="P1024" t="inlineStr">
        <is>
          <t>Documentação Aprovada</t>
        </is>
      </c>
      <c r="Q1024" t="inlineStr">
        <is>
          <t>Aprovado Diretoria</t>
        </is>
      </c>
      <c r="R1024" t="inlineStr">
        <is>
          <t>Aprovado Caixa</t>
        </is>
      </c>
      <c r="S1024" t="inlineStr">
        <is>
          <t>Pago</t>
        </is>
      </c>
    </row>
    <row r="1025">
      <c r="A1025" t="n">
        <v>56018</v>
      </c>
      <c r="C1025" t="n">
        <v>122</v>
      </c>
      <c r="D1025" t="inlineStr">
        <is>
          <t>Arcos</t>
        </is>
      </c>
      <c r="E1025" t="inlineStr">
        <is>
          <t xml:space="preserve">BELLNAY PAES ARTESANAIS LTDA </t>
        </is>
      </c>
      <c r="F1025" t="n">
        <v>143.25</v>
      </c>
      <c r="G1025" s="29" t="n">
        <v>45450</v>
      </c>
      <c r="H1025" s="29" t="n">
        <v>45448</v>
      </c>
      <c r="I1025" s="29" t="n">
        <v>45448</v>
      </c>
      <c r="J1025" s="29" t="n">
        <v>45435</v>
      </c>
      <c r="K1025" s="29" t="n">
        <v>45440</v>
      </c>
      <c r="L1025" t="inlineStr">
        <is>
          <t>Boleto Bancário</t>
        </is>
      </c>
      <c r="O1025" t="inlineStr">
        <is>
          <t>2024-23</t>
        </is>
      </c>
      <c r="P1025" t="inlineStr">
        <is>
          <t>Documentação Aprovada</t>
        </is>
      </c>
      <c r="Q1025" t="inlineStr">
        <is>
          <t>Aprovado Diretoria</t>
        </is>
      </c>
      <c r="R1025" t="inlineStr">
        <is>
          <t>Aprovado Caixa</t>
        </is>
      </c>
      <c r="S1025" t="inlineStr">
        <is>
          <t>Pago</t>
        </is>
      </c>
    </row>
    <row r="1026">
      <c r="A1026" t="n">
        <v>56020</v>
      </c>
      <c r="C1026" t="n">
        <v>122</v>
      </c>
      <c r="D1026" t="inlineStr">
        <is>
          <t>Arcos</t>
        </is>
      </c>
      <c r="E1026" t="inlineStr">
        <is>
          <t>HORTICLEAN DISTRIBUIDORA</t>
        </is>
      </c>
      <c r="F1026" t="n">
        <v>520.8200000000001</v>
      </c>
      <c r="G1026" s="29" t="n">
        <v>45450</v>
      </c>
      <c r="H1026" s="29" t="n">
        <v>45448</v>
      </c>
      <c r="I1026" s="29" t="n">
        <v>45448</v>
      </c>
      <c r="J1026" s="29" t="n">
        <v>45435</v>
      </c>
      <c r="K1026" s="29" t="n">
        <v>45440</v>
      </c>
      <c r="L1026" t="inlineStr">
        <is>
          <t>Boleto Bancário</t>
        </is>
      </c>
      <c r="O1026" t="inlineStr">
        <is>
          <t>2024-23</t>
        </is>
      </c>
      <c r="P1026" t="inlineStr">
        <is>
          <t>Documentação Aprovada</t>
        </is>
      </c>
      <c r="Q1026" t="inlineStr">
        <is>
          <t>Aprovado Diretoria</t>
        </is>
      </c>
      <c r="R1026" t="inlineStr">
        <is>
          <t>Aprovado Caixa</t>
        </is>
      </c>
      <c r="S1026" t="inlineStr">
        <is>
          <t>Pago</t>
        </is>
      </c>
    </row>
    <row r="1027">
      <c r="A1027" t="n">
        <v>56033</v>
      </c>
      <c r="C1027" t="n">
        <v>122</v>
      </c>
      <c r="D1027" t="inlineStr">
        <is>
          <t>Arcos</t>
        </is>
      </c>
      <c r="E1027" t="inlineStr">
        <is>
          <t>SAMPATACADO DE GENEROS ALIMENTICIOS E BEBIDAS LTDA</t>
        </is>
      </c>
      <c r="F1027" t="n">
        <v>1158.1</v>
      </c>
      <c r="G1027" s="29" t="n">
        <v>45449</v>
      </c>
      <c r="H1027" s="29" t="n">
        <v>45448</v>
      </c>
      <c r="I1027" s="29" t="n">
        <v>45448</v>
      </c>
      <c r="J1027" s="29" t="n">
        <v>45434</v>
      </c>
      <c r="K1027" s="29" t="n">
        <v>45441</v>
      </c>
      <c r="L1027" t="inlineStr">
        <is>
          <t>Boleto Bancário</t>
        </is>
      </c>
      <c r="O1027" t="inlineStr">
        <is>
          <t>2024-23</t>
        </is>
      </c>
      <c r="P1027" t="inlineStr">
        <is>
          <t>Documentação Aprovada</t>
        </is>
      </c>
      <c r="Q1027" t="inlineStr">
        <is>
          <t>Aprovado Diretoria</t>
        </is>
      </c>
      <c r="R1027" t="inlineStr">
        <is>
          <t>Aprovado Caixa</t>
        </is>
      </c>
      <c r="S1027" t="inlineStr">
        <is>
          <t>Pago</t>
        </is>
      </c>
    </row>
    <row r="1028">
      <c r="A1028" t="n">
        <v>56084</v>
      </c>
      <c r="C1028" t="n">
        <v>122</v>
      </c>
      <c r="D1028" t="inlineStr">
        <is>
          <t>Arcos</t>
        </is>
      </c>
      <c r="E1028" t="inlineStr">
        <is>
          <t>SUNGLASS CRISTAIS DE CONTROLE SOLAR LTDA</t>
        </is>
      </c>
      <c r="F1028" t="n">
        <v>1060</v>
      </c>
      <c r="G1028" s="29" t="n">
        <v>45451</v>
      </c>
      <c r="H1028" s="29" t="n">
        <v>45448</v>
      </c>
      <c r="I1028" s="29" t="n">
        <v>45448</v>
      </c>
      <c r="J1028" s="29" t="n">
        <v>45437</v>
      </c>
      <c r="K1028" s="29" t="n">
        <v>45441</v>
      </c>
      <c r="L1028" t="inlineStr">
        <is>
          <t>Transferência Bancária ou Pix</t>
        </is>
      </c>
      <c r="M1028" t="inlineStr">
        <is>
          <t>INVESTIMENTOS</t>
        </is>
      </c>
      <c r="N1028" t="inlineStr">
        <is>
          <t>INVESTIMENTO EM OBRA/ AMPLIACA</t>
        </is>
      </c>
      <c r="O1028" t="inlineStr">
        <is>
          <t>2024-23</t>
        </is>
      </c>
      <c r="P1028" t="inlineStr">
        <is>
          <t>Documentação Aprovada</t>
        </is>
      </c>
      <c r="Q1028" t="inlineStr">
        <is>
          <t>Aprovado Diretoria</t>
        </is>
      </c>
      <c r="R1028" t="inlineStr">
        <is>
          <t>Aprovado Caixa</t>
        </is>
      </c>
      <c r="S1028" t="inlineStr">
        <is>
          <t>Pago</t>
        </is>
      </c>
    </row>
    <row r="1029">
      <c r="A1029" t="n">
        <v>56566</v>
      </c>
      <c r="C1029" t="n">
        <v>122</v>
      </c>
      <c r="D1029" t="inlineStr">
        <is>
          <t>Arcos</t>
        </is>
      </c>
      <c r="E1029" t="inlineStr">
        <is>
          <t>DHONNE ALANPLOS CARVALHO DA SILVA</t>
        </is>
      </c>
      <c r="F1029" t="n">
        <v>410.82</v>
      </c>
      <c r="G1029" s="29" t="n">
        <v>45449</v>
      </c>
      <c r="H1029" s="29" t="n">
        <v>45448</v>
      </c>
      <c r="I1029" s="29" t="n">
        <v>45448</v>
      </c>
      <c r="J1029" s="29" t="n">
        <v>45413</v>
      </c>
      <c r="K1029" s="29" t="n">
        <v>45446</v>
      </c>
      <c r="L1029" t="inlineStr">
        <is>
          <t>Transferência Bancária ou Pix</t>
        </is>
      </c>
      <c r="M1029" t="inlineStr">
        <is>
          <t>MAO DE OBRA FIXA/ TEMPORARIOS</t>
        </is>
      </c>
      <c r="N1029" t="inlineStr">
        <is>
          <t>SALARIOS</t>
        </is>
      </c>
      <c r="O1029" t="inlineStr">
        <is>
          <t>2024-23</t>
        </is>
      </c>
      <c r="P1029" t="inlineStr">
        <is>
          <t>Documentação Aprovada</t>
        </is>
      </c>
      <c r="Q1029" t="inlineStr">
        <is>
          <t>Aprovado Diretoria</t>
        </is>
      </c>
      <c r="R1029" t="inlineStr">
        <is>
          <t>Aprovado Caixa</t>
        </is>
      </c>
      <c r="S1029" t="inlineStr">
        <is>
          <t>Pago</t>
        </is>
      </c>
    </row>
    <row r="1030">
      <c r="A1030" t="n">
        <v>57073</v>
      </c>
      <c r="C1030" t="n">
        <v>122</v>
      </c>
      <c r="D1030" t="inlineStr">
        <is>
          <t>Arcos</t>
        </is>
      </c>
      <c r="E1030" t="inlineStr">
        <is>
          <t>ALINE MARTINS JARDIM</t>
        </is>
      </c>
      <c r="F1030" t="n">
        <v>2723.03</v>
      </c>
      <c r="G1030" s="29" t="n">
        <v>45449</v>
      </c>
      <c r="H1030" s="29" t="n">
        <v>45448</v>
      </c>
      <c r="I1030" s="29" t="n">
        <v>45448</v>
      </c>
      <c r="J1030" s="29" t="n">
        <v>45442</v>
      </c>
      <c r="K1030" s="29" t="n"/>
      <c r="L1030" t="inlineStr">
        <is>
          <t>Transferência Bancária ou Pix</t>
        </is>
      </c>
      <c r="M1030" t="inlineStr">
        <is>
          <t>MAO DE OBRA FIXA/ TEMPORARIOS</t>
        </is>
      </c>
      <c r="N1030" t="inlineStr">
        <is>
          <t>SALARIOS</t>
        </is>
      </c>
      <c r="O1030" t="inlineStr">
        <is>
          <t>2024-23</t>
        </is>
      </c>
      <c r="P1030" t="inlineStr">
        <is>
          <t>Documentação Aprovada</t>
        </is>
      </c>
      <c r="Q1030" t="inlineStr">
        <is>
          <t>Aprovado Diretoria</t>
        </is>
      </c>
      <c r="R1030" t="inlineStr">
        <is>
          <t>Aprovado Caixa</t>
        </is>
      </c>
      <c r="S1030" t="inlineStr">
        <is>
          <t>Pago</t>
        </is>
      </c>
    </row>
    <row r="1031">
      <c r="A1031" t="n">
        <v>57074</v>
      </c>
      <c r="C1031" t="n">
        <v>122</v>
      </c>
      <c r="D1031" t="inlineStr">
        <is>
          <t>Arcos</t>
        </is>
      </c>
      <c r="E1031" t="inlineStr">
        <is>
          <t>ALISSON MARCELO DOS SANTOS OLIVEIRA</t>
        </is>
      </c>
      <c r="F1031" t="n">
        <v>705.55</v>
      </c>
      <c r="G1031" s="29" t="n">
        <v>45449</v>
      </c>
      <c r="H1031" s="29" t="n">
        <v>45448</v>
      </c>
      <c r="I1031" s="29" t="n">
        <v>45448</v>
      </c>
      <c r="J1031" s="29" t="n">
        <v>45442</v>
      </c>
      <c r="K1031" s="29" t="n"/>
      <c r="L1031" t="inlineStr">
        <is>
          <t>Transferência Bancária ou Pix</t>
        </is>
      </c>
      <c r="M1031" t="inlineStr">
        <is>
          <t>MAO DE OBRA FIXA/ TEMPORARIOS</t>
        </is>
      </c>
      <c r="N1031" t="inlineStr">
        <is>
          <t>SALARIOS</t>
        </is>
      </c>
      <c r="O1031" t="inlineStr">
        <is>
          <t>2024-23</t>
        </is>
      </c>
      <c r="P1031" t="inlineStr">
        <is>
          <t>Documentação Aprovada</t>
        </is>
      </c>
      <c r="Q1031" t="inlineStr">
        <is>
          <t>Aprovado Diretoria</t>
        </is>
      </c>
      <c r="R1031" t="inlineStr">
        <is>
          <t>Aprovado Caixa</t>
        </is>
      </c>
      <c r="S1031" t="inlineStr">
        <is>
          <t>Pago</t>
        </is>
      </c>
    </row>
    <row r="1032">
      <c r="A1032" t="n">
        <v>57075</v>
      </c>
      <c r="C1032" t="n">
        <v>122</v>
      </c>
      <c r="D1032" t="inlineStr">
        <is>
          <t>Arcos</t>
        </is>
      </c>
      <c r="E1032" t="inlineStr">
        <is>
          <t>ANDRE FELIPE DOS SANTOS</t>
        </is>
      </c>
      <c r="F1032" t="n">
        <v>1904.25</v>
      </c>
      <c r="G1032" s="29" t="n">
        <v>45449</v>
      </c>
      <c r="H1032" s="29" t="n">
        <v>45448</v>
      </c>
      <c r="I1032" s="29" t="n">
        <v>45448</v>
      </c>
      <c r="J1032" s="29" t="n">
        <v>45442</v>
      </c>
      <c r="K1032" s="29" t="n"/>
      <c r="L1032" t="inlineStr">
        <is>
          <t>Transferência Bancária ou Pix</t>
        </is>
      </c>
      <c r="M1032" t="inlineStr">
        <is>
          <t>MAO DE OBRA FIXA/ TEMPORARIOS</t>
        </is>
      </c>
      <c r="N1032" t="inlineStr">
        <is>
          <t>SALARIOS</t>
        </is>
      </c>
      <c r="O1032" t="inlineStr">
        <is>
          <t>2024-23</t>
        </is>
      </c>
      <c r="P1032" t="inlineStr">
        <is>
          <t>Documentação Aprovada</t>
        </is>
      </c>
      <c r="Q1032" t="inlineStr">
        <is>
          <t>Aprovado Diretoria</t>
        </is>
      </c>
      <c r="R1032" t="inlineStr">
        <is>
          <t>Aprovado Caixa</t>
        </is>
      </c>
      <c r="S1032" t="inlineStr">
        <is>
          <t>Pago</t>
        </is>
      </c>
    </row>
    <row r="1033">
      <c r="A1033" t="n">
        <v>57076</v>
      </c>
      <c r="C1033" t="n">
        <v>122</v>
      </c>
      <c r="D1033" t="inlineStr">
        <is>
          <t>Arcos</t>
        </is>
      </c>
      <c r="E1033" t="inlineStr">
        <is>
          <t>BIANCA KIMBERLY DE ALMEIDA COSMO</t>
        </is>
      </c>
      <c r="F1033" t="n">
        <v>2206.09</v>
      </c>
      <c r="G1033" s="29" t="n">
        <v>45449</v>
      </c>
      <c r="H1033" s="29" t="n">
        <v>45448</v>
      </c>
      <c r="I1033" s="29" t="n">
        <v>45448</v>
      </c>
      <c r="J1033" s="29" t="n">
        <v>45442</v>
      </c>
      <c r="K1033" s="29" t="n"/>
      <c r="L1033" t="inlineStr">
        <is>
          <t>Transferência Bancária ou Pix</t>
        </is>
      </c>
      <c r="M1033" t="inlineStr">
        <is>
          <t>MAO DE OBRA FIXA/ TEMPORARIOS</t>
        </is>
      </c>
      <c r="N1033" t="inlineStr">
        <is>
          <t>SALARIOS</t>
        </is>
      </c>
      <c r="O1033" t="inlineStr">
        <is>
          <t>2024-23</t>
        </is>
      </c>
      <c r="P1033" t="inlineStr">
        <is>
          <t>Documentação Aprovada</t>
        </is>
      </c>
      <c r="Q1033" t="inlineStr">
        <is>
          <t>Aprovado Diretoria</t>
        </is>
      </c>
      <c r="R1033" t="inlineStr">
        <is>
          <t>Aprovado Caixa</t>
        </is>
      </c>
      <c r="S1033" t="inlineStr">
        <is>
          <t>Pago</t>
        </is>
      </c>
    </row>
    <row r="1034">
      <c r="A1034" t="n">
        <v>57077</v>
      </c>
      <c r="C1034" t="n">
        <v>122</v>
      </c>
      <c r="D1034" t="inlineStr">
        <is>
          <t>Arcos</t>
        </is>
      </c>
      <c r="E1034" t="inlineStr">
        <is>
          <t>BRUNO HENRIQUE MIGUEL</t>
        </is>
      </c>
      <c r="F1034" t="n">
        <v>2349.99</v>
      </c>
      <c r="G1034" s="29" t="n">
        <v>45449</v>
      </c>
      <c r="H1034" s="29" t="n">
        <v>45448</v>
      </c>
      <c r="I1034" s="29" t="n">
        <v>45448</v>
      </c>
      <c r="J1034" s="29" t="n">
        <v>45442</v>
      </c>
      <c r="K1034" s="29" t="n"/>
      <c r="L1034" t="inlineStr">
        <is>
          <t>Transferência Bancária ou Pix</t>
        </is>
      </c>
      <c r="M1034" t="inlineStr">
        <is>
          <t>MAO DE OBRA FIXA/ TEMPORARIOS</t>
        </is>
      </c>
      <c r="N1034" t="inlineStr">
        <is>
          <t>SALARIOS</t>
        </is>
      </c>
      <c r="O1034" t="inlineStr">
        <is>
          <t>2024-23</t>
        </is>
      </c>
      <c r="P1034" t="inlineStr">
        <is>
          <t>Documentação Aprovada</t>
        </is>
      </c>
      <c r="Q1034" t="inlineStr">
        <is>
          <t>Aprovado Diretoria</t>
        </is>
      </c>
      <c r="R1034" t="inlineStr">
        <is>
          <t>Aprovado Caixa</t>
        </is>
      </c>
      <c r="S1034" t="inlineStr">
        <is>
          <t>Pago</t>
        </is>
      </c>
    </row>
    <row r="1035">
      <c r="A1035" t="n">
        <v>57078</v>
      </c>
      <c r="C1035" t="n">
        <v>122</v>
      </c>
      <c r="D1035" t="inlineStr">
        <is>
          <t>Arcos</t>
        </is>
      </c>
      <c r="E1035" t="inlineStr">
        <is>
          <t>DAIANE ALVES DA SILVA LIMA</t>
        </is>
      </c>
      <c r="F1035" t="n">
        <v>2499.51</v>
      </c>
      <c r="G1035" s="29" t="n">
        <v>45449</v>
      </c>
      <c r="H1035" s="29" t="n">
        <v>45448</v>
      </c>
      <c r="I1035" s="29" t="n">
        <v>45448</v>
      </c>
      <c r="J1035" s="29" t="n">
        <v>45442</v>
      </c>
      <c r="K1035" s="29" t="n"/>
      <c r="L1035" t="inlineStr">
        <is>
          <t>Transferência Bancária ou Pix</t>
        </is>
      </c>
      <c r="M1035" t="inlineStr">
        <is>
          <t>MAO DE OBRA FIXA/ TEMPORARIOS</t>
        </is>
      </c>
      <c r="N1035" t="inlineStr">
        <is>
          <t>SALARIOS</t>
        </is>
      </c>
      <c r="O1035" t="inlineStr">
        <is>
          <t>2024-23</t>
        </is>
      </c>
      <c r="P1035" t="inlineStr">
        <is>
          <t>Documentação Aprovada</t>
        </is>
      </c>
      <c r="Q1035" t="inlineStr">
        <is>
          <t>Aprovado Diretoria</t>
        </is>
      </c>
      <c r="R1035" t="inlineStr">
        <is>
          <t>Aprovado Caixa</t>
        </is>
      </c>
      <c r="S1035" t="inlineStr">
        <is>
          <t>Pago</t>
        </is>
      </c>
    </row>
    <row r="1036">
      <c r="A1036" t="n">
        <v>57079</v>
      </c>
      <c r="C1036" t="n">
        <v>122</v>
      </c>
      <c r="D1036" t="inlineStr">
        <is>
          <t>Arcos</t>
        </is>
      </c>
      <c r="E1036" t="inlineStr">
        <is>
          <t>DHONNE ALANPLOS CARVALHO DA SILVA</t>
        </is>
      </c>
      <c r="F1036" t="n">
        <v>1589.52</v>
      </c>
      <c r="G1036" s="29" t="n">
        <v>45449</v>
      </c>
      <c r="H1036" s="29" t="n">
        <v>45448</v>
      </c>
      <c r="I1036" s="29" t="n">
        <v>45448</v>
      </c>
      <c r="J1036" s="29" t="n">
        <v>45442</v>
      </c>
      <c r="K1036" s="29" t="n"/>
      <c r="L1036" t="inlineStr">
        <is>
          <t>Transferência Bancária ou Pix</t>
        </is>
      </c>
      <c r="M1036" t="inlineStr">
        <is>
          <t>MAO DE OBRA FIXA/ TEMPORARIOS</t>
        </is>
      </c>
      <c r="N1036" t="inlineStr">
        <is>
          <t>SALARIOS</t>
        </is>
      </c>
      <c r="O1036" t="inlineStr">
        <is>
          <t>2024-23</t>
        </is>
      </c>
      <c r="P1036" t="inlineStr">
        <is>
          <t>Documentação Aprovada</t>
        </is>
      </c>
      <c r="Q1036" t="inlineStr">
        <is>
          <t>Aprovado Diretoria</t>
        </is>
      </c>
      <c r="R1036" t="inlineStr">
        <is>
          <t>Aprovado Caixa</t>
        </is>
      </c>
      <c r="S1036" t="inlineStr">
        <is>
          <t>Pago</t>
        </is>
      </c>
    </row>
    <row r="1037">
      <c r="A1037" t="n">
        <v>57080</v>
      </c>
      <c r="C1037" t="n">
        <v>122</v>
      </c>
      <c r="D1037" t="inlineStr">
        <is>
          <t>Arcos</t>
        </is>
      </c>
      <c r="E1037" t="inlineStr">
        <is>
          <t>EDUARDO SOUZA TRINDADE DO NASCIMENTO</t>
        </is>
      </c>
      <c r="F1037" t="n">
        <v>2882.16</v>
      </c>
      <c r="G1037" s="29" t="n">
        <v>45449</v>
      </c>
      <c r="H1037" s="29" t="n">
        <v>45448</v>
      </c>
      <c r="I1037" s="29" t="n">
        <v>45448</v>
      </c>
      <c r="J1037" s="29" t="n">
        <v>45442</v>
      </c>
      <c r="K1037" s="29" t="n"/>
      <c r="L1037" t="inlineStr">
        <is>
          <t>Transferência Bancária ou Pix</t>
        </is>
      </c>
      <c r="M1037" t="inlineStr">
        <is>
          <t>MAO DE OBRA FIXA/ TEMPORARIOS</t>
        </is>
      </c>
      <c r="N1037" t="inlineStr">
        <is>
          <t>SALARIOS</t>
        </is>
      </c>
      <c r="O1037" t="inlineStr">
        <is>
          <t>2024-23</t>
        </is>
      </c>
      <c r="P1037" t="inlineStr">
        <is>
          <t>Documentação Aprovada</t>
        </is>
      </c>
      <c r="Q1037" t="inlineStr">
        <is>
          <t>Aprovado Diretoria</t>
        </is>
      </c>
      <c r="R1037" t="inlineStr">
        <is>
          <t>Aprovado Caixa</t>
        </is>
      </c>
      <c r="S1037" t="inlineStr">
        <is>
          <t>Pago</t>
        </is>
      </c>
    </row>
    <row r="1038">
      <c r="A1038" t="n">
        <v>57081</v>
      </c>
      <c r="C1038" t="n">
        <v>122</v>
      </c>
      <c r="D1038" t="inlineStr">
        <is>
          <t>Arcos</t>
        </is>
      </c>
      <c r="E1038" t="inlineStr">
        <is>
          <t>FAB CANNE</t>
        </is>
      </c>
      <c r="F1038" t="n">
        <v>2923.74</v>
      </c>
      <c r="G1038" s="29" t="n">
        <v>45449</v>
      </c>
      <c r="H1038" s="29" t="n">
        <v>45448</v>
      </c>
      <c r="I1038" s="29" t="n">
        <v>45448</v>
      </c>
      <c r="J1038" s="29" t="n">
        <v>45442</v>
      </c>
      <c r="K1038" s="29" t="n"/>
      <c r="L1038" t="inlineStr">
        <is>
          <t>Transferência Bancária ou Pix</t>
        </is>
      </c>
      <c r="M1038" t="inlineStr">
        <is>
          <t>MAO DE OBRA FIXA/ TEMPORARIOS</t>
        </is>
      </c>
      <c r="N1038" t="inlineStr">
        <is>
          <t>SALARIOS</t>
        </is>
      </c>
      <c r="O1038" t="inlineStr">
        <is>
          <t>2024-23</t>
        </is>
      </c>
      <c r="P1038" t="inlineStr">
        <is>
          <t>Documentação Aprovada</t>
        </is>
      </c>
      <c r="Q1038" t="inlineStr">
        <is>
          <t>Aprovado Diretoria</t>
        </is>
      </c>
      <c r="R1038" t="inlineStr">
        <is>
          <t>Aprovado Caixa</t>
        </is>
      </c>
      <c r="S1038" t="inlineStr">
        <is>
          <t>Pago</t>
        </is>
      </c>
    </row>
    <row r="1039">
      <c r="A1039" t="n">
        <v>57082</v>
      </c>
      <c r="C1039" t="n">
        <v>122</v>
      </c>
      <c r="D1039" t="inlineStr">
        <is>
          <t>Arcos</t>
        </is>
      </c>
      <c r="E1039" t="inlineStr">
        <is>
          <t>FABRICIO OLIVEIRA BARROS</t>
        </is>
      </c>
      <c r="F1039" t="n">
        <v>3035.29</v>
      </c>
      <c r="G1039" s="29" t="n">
        <v>45449</v>
      </c>
      <c r="H1039" s="29" t="n">
        <v>45448</v>
      </c>
      <c r="I1039" s="29" t="n">
        <v>45448</v>
      </c>
      <c r="J1039" s="29" t="n">
        <v>45442</v>
      </c>
      <c r="K1039" s="29" t="n"/>
      <c r="L1039" t="inlineStr">
        <is>
          <t>Transferência Bancária ou Pix</t>
        </is>
      </c>
      <c r="M1039" t="inlineStr">
        <is>
          <t>MAO DE OBRA FIXA/ TEMPORARIOS</t>
        </is>
      </c>
      <c r="N1039" t="inlineStr">
        <is>
          <t>SALARIOS</t>
        </is>
      </c>
      <c r="O1039" t="inlineStr">
        <is>
          <t>2024-23</t>
        </is>
      </c>
      <c r="P1039" t="inlineStr">
        <is>
          <t>Documentação Aprovada</t>
        </is>
      </c>
      <c r="Q1039" t="inlineStr">
        <is>
          <t>Aprovado Diretoria</t>
        </is>
      </c>
      <c r="R1039" t="inlineStr">
        <is>
          <t>Aprovado Caixa</t>
        </is>
      </c>
      <c r="S1039" t="inlineStr">
        <is>
          <t>Pago</t>
        </is>
      </c>
    </row>
    <row r="1040">
      <c r="A1040" t="n">
        <v>57083</v>
      </c>
      <c r="C1040" t="n">
        <v>122</v>
      </c>
      <c r="D1040" t="inlineStr">
        <is>
          <t>Arcos</t>
        </is>
      </c>
      <c r="E1040" t="inlineStr">
        <is>
          <t>GABRIELA LEDILENE DOS SANTOS SILVA</t>
        </is>
      </c>
      <c r="F1040" t="n">
        <v>1956.02</v>
      </c>
      <c r="G1040" s="29" t="n">
        <v>45449</v>
      </c>
      <c r="H1040" s="29" t="n">
        <v>45448</v>
      </c>
      <c r="I1040" s="29" t="n">
        <v>45448</v>
      </c>
      <c r="J1040" s="29" t="n">
        <v>45442</v>
      </c>
      <c r="K1040" s="29" t="n"/>
      <c r="L1040" t="inlineStr">
        <is>
          <t>Transferência Bancária ou Pix</t>
        </is>
      </c>
      <c r="M1040" t="inlineStr">
        <is>
          <t>MAO DE OBRA FIXA/ TEMPORARIOS</t>
        </is>
      </c>
      <c r="N1040" t="inlineStr">
        <is>
          <t>SALARIOS</t>
        </is>
      </c>
      <c r="O1040" t="inlineStr">
        <is>
          <t>2024-23</t>
        </is>
      </c>
      <c r="P1040" t="inlineStr">
        <is>
          <t>Documentação Aprovada</t>
        </is>
      </c>
      <c r="Q1040" t="inlineStr">
        <is>
          <t>Aprovado Diretoria</t>
        </is>
      </c>
      <c r="R1040" t="inlineStr">
        <is>
          <t>Aprovado Caixa</t>
        </is>
      </c>
      <c r="S1040" t="inlineStr">
        <is>
          <t>Pago</t>
        </is>
      </c>
    </row>
    <row r="1041">
      <c r="A1041" t="n">
        <v>57084</v>
      </c>
      <c r="C1041" t="n">
        <v>122</v>
      </c>
      <c r="D1041" t="inlineStr">
        <is>
          <t>Arcos</t>
        </is>
      </c>
      <c r="E1041" t="inlineStr">
        <is>
          <t>GUILHERME GAK BARBOSA</t>
        </is>
      </c>
      <c r="F1041" t="n">
        <v>1978.41</v>
      </c>
      <c r="G1041" s="29" t="n">
        <v>45449</v>
      </c>
      <c r="H1041" s="29" t="n">
        <v>45448</v>
      </c>
      <c r="I1041" s="29" t="n">
        <v>45448</v>
      </c>
      <c r="J1041" s="29" t="n">
        <v>45442</v>
      </c>
      <c r="K1041" s="29" t="n"/>
      <c r="L1041" t="inlineStr">
        <is>
          <t>Transferência Bancária ou Pix</t>
        </is>
      </c>
      <c r="M1041" t="inlineStr">
        <is>
          <t>MAO DE OBRA FIXA/ TEMPORARIOS</t>
        </is>
      </c>
      <c r="N1041" t="inlineStr">
        <is>
          <t>SALARIOS</t>
        </is>
      </c>
      <c r="O1041" t="inlineStr">
        <is>
          <t>2024-23</t>
        </is>
      </c>
      <c r="P1041" t="inlineStr">
        <is>
          <t>Documentação Aprovada</t>
        </is>
      </c>
      <c r="Q1041" t="inlineStr">
        <is>
          <t>Aprovado Diretoria</t>
        </is>
      </c>
      <c r="R1041" t="inlineStr">
        <is>
          <t>Aprovado Caixa</t>
        </is>
      </c>
      <c r="S1041" t="inlineStr">
        <is>
          <t>Pago</t>
        </is>
      </c>
    </row>
    <row r="1042">
      <c r="A1042" t="n">
        <v>57085</v>
      </c>
      <c r="C1042" t="n">
        <v>122</v>
      </c>
      <c r="D1042" t="inlineStr">
        <is>
          <t>Arcos</t>
        </is>
      </c>
      <c r="E1042" t="inlineStr">
        <is>
          <t>GUSTAVO LIMA MOLINA</t>
        </is>
      </c>
      <c r="F1042" t="n">
        <v>2416.84</v>
      </c>
      <c r="G1042" s="29" t="n">
        <v>45449</v>
      </c>
      <c r="H1042" s="29" t="n">
        <v>45448</v>
      </c>
      <c r="I1042" s="29" t="n">
        <v>45448</v>
      </c>
      <c r="J1042" s="29" t="n">
        <v>45442</v>
      </c>
      <c r="K1042" s="29" t="n"/>
      <c r="L1042" t="inlineStr">
        <is>
          <t>Transferência Bancária ou Pix</t>
        </is>
      </c>
      <c r="M1042" t="inlineStr">
        <is>
          <t>MAO DE OBRA FIXA/ TEMPORARIOS</t>
        </is>
      </c>
      <c r="N1042" t="inlineStr">
        <is>
          <t>SALARIOS</t>
        </is>
      </c>
      <c r="O1042" t="inlineStr">
        <is>
          <t>2024-23</t>
        </is>
      </c>
      <c r="P1042" t="inlineStr">
        <is>
          <t>Documentação Aprovada</t>
        </is>
      </c>
      <c r="Q1042" t="inlineStr">
        <is>
          <t>Aprovado Diretoria</t>
        </is>
      </c>
      <c r="R1042" t="inlineStr">
        <is>
          <t>Aprovado Caixa</t>
        </is>
      </c>
      <c r="S1042" t="inlineStr">
        <is>
          <t>Pago</t>
        </is>
      </c>
    </row>
    <row r="1043">
      <c r="A1043" t="n">
        <v>57086</v>
      </c>
      <c r="C1043" t="n">
        <v>122</v>
      </c>
      <c r="D1043" t="inlineStr">
        <is>
          <t>Arcos</t>
        </is>
      </c>
      <c r="E1043" t="inlineStr">
        <is>
          <t>JACIARA DOS ANJOS BORGES</t>
        </is>
      </c>
      <c r="F1043" t="n">
        <v>2088.02</v>
      </c>
      <c r="G1043" s="29" t="n">
        <v>45449</v>
      </c>
      <c r="H1043" s="29" t="n">
        <v>45448</v>
      </c>
      <c r="I1043" s="29" t="n">
        <v>45448</v>
      </c>
      <c r="J1043" s="29" t="n">
        <v>45442</v>
      </c>
      <c r="K1043" s="29" t="n"/>
      <c r="L1043" t="inlineStr">
        <is>
          <t>Transferência Bancária ou Pix</t>
        </is>
      </c>
      <c r="M1043" t="inlineStr">
        <is>
          <t>MAO DE OBRA FIXA/ TEMPORARIOS</t>
        </is>
      </c>
      <c r="N1043" t="inlineStr">
        <is>
          <t>SALARIOS</t>
        </is>
      </c>
      <c r="O1043" t="inlineStr">
        <is>
          <t>2024-23</t>
        </is>
      </c>
      <c r="P1043" t="inlineStr">
        <is>
          <t>Documentação Aprovada</t>
        </is>
      </c>
      <c r="Q1043" t="inlineStr">
        <is>
          <t>Aprovado Diretoria</t>
        </is>
      </c>
      <c r="R1043" t="inlineStr">
        <is>
          <t>Aprovado Caixa</t>
        </is>
      </c>
      <c r="S1043" t="inlineStr">
        <is>
          <t>Pago</t>
        </is>
      </c>
    </row>
    <row r="1044">
      <c r="A1044" t="n">
        <v>57087</v>
      </c>
      <c r="C1044" t="n">
        <v>122</v>
      </c>
      <c r="D1044" t="inlineStr">
        <is>
          <t>Arcos</t>
        </is>
      </c>
      <c r="E1044" t="inlineStr">
        <is>
          <t>JEANE DE FARIAS SCANFERLA</t>
        </is>
      </c>
      <c r="F1044" t="n">
        <v>2114</v>
      </c>
      <c r="G1044" s="29" t="n">
        <v>45449</v>
      </c>
      <c r="H1044" s="29" t="n">
        <v>45448</v>
      </c>
      <c r="I1044" s="29" t="n">
        <v>45448</v>
      </c>
      <c r="J1044" s="29" t="n">
        <v>45442</v>
      </c>
      <c r="K1044" s="29" t="n"/>
      <c r="L1044" t="inlineStr">
        <is>
          <t>Transferência Bancária ou Pix</t>
        </is>
      </c>
      <c r="M1044" t="inlineStr">
        <is>
          <t>MAO DE OBRA FIXA/ TEMPORARIOS</t>
        </is>
      </c>
      <c r="N1044" t="inlineStr">
        <is>
          <t>SALARIOS</t>
        </is>
      </c>
      <c r="O1044" t="inlineStr">
        <is>
          <t>2024-23</t>
        </is>
      </c>
      <c r="P1044" t="inlineStr">
        <is>
          <t>Documentação Aprovada</t>
        </is>
      </c>
      <c r="Q1044" t="inlineStr">
        <is>
          <t>Aprovado Diretoria</t>
        </is>
      </c>
      <c r="R1044" t="inlineStr">
        <is>
          <t>Aprovado Caixa</t>
        </is>
      </c>
      <c r="S1044" t="inlineStr">
        <is>
          <t>Pago</t>
        </is>
      </c>
    </row>
    <row r="1045">
      <c r="A1045" t="n">
        <v>57088</v>
      </c>
      <c r="C1045" t="n">
        <v>122</v>
      </c>
      <c r="D1045" t="inlineStr">
        <is>
          <t>Arcos</t>
        </is>
      </c>
      <c r="E1045" t="inlineStr">
        <is>
          <t>JESSICA ALVES GONCALVES</t>
        </is>
      </c>
      <c r="F1045" t="n">
        <v>490.2</v>
      </c>
      <c r="G1045" s="29" t="n">
        <v>45449</v>
      </c>
      <c r="H1045" s="29" t="n">
        <v>45448</v>
      </c>
      <c r="I1045" s="29" t="n">
        <v>45448</v>
      </c>
      <c r="J1045" s="29" t="n">
        <v>45442</v>
      </c>
      <c r="K1045" s="29" t="n"/>
      <c r="L1045" t="inlineStr">
        <is>
          <t>Transferência Bancária ou Pix</t>
        </is>
      </c>
      <c r="M1045" t="inlineStr">
        <is>
          <t>MAO DE OBRA FIXA/ TEMPORARIOS</t>
        </is>
      </c>
      <c r="N1045" t="inlineStr">
        <is>
          <t>SALARIOS</t>
        </is>
      </c>
      <c r="O1045" t="inlineStr">
        <is>
          <t>2024-23</t>
        </is>
      </c>
      <c r="P1045" t="inlineStr">
        <is>
          <t>Documentação Aprovada</t>
        </is>
      </c>
      <c r="Q1045" t="inlineStr">
        <is>
          <t>Aprovado Diretoria</t>
        </is>
      </c>
      <c r="R1045" t="inlineStr">
        <is>
          <t>Aprovado Caixa</t>
        </is>
      </c>
      <c r="S1045" t="inlineStr">
        <is>
          <t>Pago</t>
        </is>
      </c>
    </row>
    <row r="1046">
      <c r="A1046" t="n">
        <v>57089</v>
      </c>
      <c r="C1046" t="n">
        <v>122</v>
      </c>
      <c r="D1046" t="inlineStr">
        <is>
          <t>Arcos</t>
        </is>
      </c>
      <c r="E1046" t="inlineStr">
        <is>
          <t>JOÃO PAULO DA SILVA MARCOLINO</t>
        </is>
      </c>
      <c r="F1046" t="n">
        <v>2854.61</v>
      </c>
      <c r="G1046" s="29" t="n">
        <v>45449</v>
      </c>
      <c r="H1046" s="29" t="n">
        <v>45448</v>
      </c>
      <c r="I1046" s="29" t="n">
        <v>45448</v>
      </c>
      <c r="J1046" s="29" t="n">
        <v>45442</v>
      </c>
      <c r="K1046" s="29" t="n"/>
      <c r="L1046" t="inlineStr">
        <is>
          <t>Transferência Bancária ou Pix</t>
        </is>
      </c>
      <c r="M1046" t="inlineStr">
        <is>
          <t>MAO DE OBRA FIXA/ TEMPORARIOS</t>
        </is>
      </c>
      <c r="N1046" t="inlineStr">
        <is>
          <t>SALARIOS</t>
        </is>
      </c>
      <c r="O1046" t="inlineStr">
        <is>
          <t>2024-23</t>
        </is>
      </c>
      <c r="P1046" t="inlineStr">
        <is>
          <t>Documentação Aprovada</t>
        </is>
      </c>
      <c r="Q1046" t="inlineStr">
        <is>
          <t>Aprovado Diretoria</t>
        </is>
      </c>
      <c r="R1046" t="inlineStr">
        <is>
          <t>Aprovado Caixa</t>
        </is>
      </c>
      <c r="S1046" t="inlineStr">
        <is>
          <t>Pago</t>
        </is>
      </c>
    </row>
    <row r="1047">
      <c r="A1047" t="n">
        <v>57090</v>
      </c>
      <c r="C1047" t="n">
        <v>122</v>
      </c>
      <c r="D1047" t="inlineStr">
        <is>
          <t>Arcos</t>
        </is>
      </c>
      <c r="E1047" t="inlineStr">
        <is>
          <t>JOSE ALEXANDRE ABISSI JUNIOR</t>
        </is>
      </c>
      <c r="F1047" t="n">
        <v>2869.76</v>
      </c>
      <c r="G1047" s="29" t="n">
        <v>45449</v>
      </c>
      <c r="H1047" s="29" t="n">
        <v>45448</v>
      </c>
      <c r="I1047" s="29" t="n">
        <v>45448</v>
      </c>
      <c r="J1047" s="29" t="n">
        <v>45442</v>
      </c>
      <c r="K1047" s="29" t="n"/>
      <c r="L1047" t="inlineStr">
        <is>
          <t>Transferência Bancária ou Pix</t>
        </is>
      </c>
      <c r="M1047" t="inlineStr">
        <is>
          <t>MAO DE OBRA FIXA/ TEMPORARIOS</t>
        </is>
      </c>
      <c r="N1047" t="inlineStr">
        <is>
          <t>SALARIOS</t>
        </is>
      </c>
      <c r="O1047" t="inlineStr">
        <is>
          <t>2024-23</t>
        </is>
      </c>
      <c r="P1047" t="inlineStr">
        <is>
          <t>Documentação Aprovada</t>
        </is>
      </c>
      <c r="Q1047" t="inlineStr">
        <is>
          <t>Aprovado Diretoria</t>
        </is>
      </c>
      <c r="R1047" t="inlineStr">
        <is>
          <t>Aprovado Caixa</t>
        </is>
      </c>
      <c r="S1047" t="inlineStr">
        <is>
          <t>Pago</t>
        </is>
      </c>
    </row>
    <row r="1048">
      <c r="A1048" t="n">
        <v>57091</v>
      </c>
      <c r="C1048" t="n">
        <v>122</v>
      </c>
      <c r="D1048" t="inlineStr">
        <is>
          <t>Arcos</t>
        </is>
      </c>
      <c r="E1048" t="inlineStr">
        <is>
          <t>JULIANE DE LIMA CORREIA</t>
        </is>
      </c>
      <c r="F1048" t="n">
        <v>2883.78</v>
      </c>
      <c r="G1048" s="29" t="n">
        <v>45449</v>
      </c>
      <c r="H1048" s="29" t="n">
        <v>45448</v>
      </c>
      <c r="I1048" s="29" t="n">
        <v>45448</v>
      </c>
      <c r="J1048" s="29" t="n">
        <v>45442</v>
      </c>
      <c r="K1048" s="29" t="n"/>
      <c r="L1048" t="inlineStr">
        <is>
          <t>Transferência Bancária ou Pix</t>
        </is>
      </c>
      <c r="M1048" t="inlineStr">
        <is>
          <t>MAO DE OBRA FIXA/ TEMPORARIOS</t>
        </is>
      </c>
      <c r="N1048" t="inlineStr">
        <is>
          <t>SALARIOS</t>
        </is>
      </c>
      <c r="O1048" t="inlineStr">
        <is>
          <t>2024-23</t>
        </is>
      </c>
      <c r="P1048" t="inlineStr">
        <is>
          <t>Documentação Aprovada</t>
        </is>
      </c>
      <c r="Q1048" t="inlineStr">
        <is>
          <t>Aprovado Diretoria</t>
        </is>
      </c>
      <c r="R1048" t="inlineStr">
        <is>
          <t>Aprovado Caixa</t>
        </is>
      </c>
      <c r="S1048" t="inlineStr">
        <is>
          <t>Pago</t>
        </is>
      </c>
    </row>
    <row r="1049">
      <c r="A1049" t="n">
        <v>57092</v>
      </c>
      <c r="C1049" t="n">
        <v>122</v>
      </c>
      <c r="D1049" t="inlineStr">
        <is>
          <t>Arcos</t>
        </is>
      </c>
      <c r="E1049" t="inlineStr">
        <is>
          <t>KELVIN NASCIMENTO ROCHA</t>
        </is>
      </c>
      <c r="F1049" t="n">
        <v>2274.65</v>
      </c>
      <c r="G1049" s="29" t="n">
        <v>45449</v>
      </c>
      <c r="H1049" s="29" t="n">
        <v>45448</v>
      </c>
      <c r="I1049" s="29" t="n">
        <v>45448</v>
      </c>
      <c r="J1049" s="29" t="n">
        <v>45442</v>
      </c>
      <c r="K1049" s="29" t="n"/>
      <c r="L1049" t="inlineStr">
        <is>
          <t>Transferência Bancária ou Pix</t>
        </is>
      </c>
      <c r="M1049" t="inlineStr">
        <is>
          <t>MAO DE OBRA FIXA/ TEMPORARIOS</t>
        </is>
      </c>
      <c r="N1049" t="inlineStr">
        <is>
          <t>SALARIOS</t>
        </is>
      </c>
      <c r="O1049" t="inlineStr">
        <is>
          <t>2024-23</t>
        </is>
      </c>
      <c r="P1049" t="inlineStr">
        <is>
          <t>Documentação Aprovada</t>
        </is>
      </c>
      <c r="Q1049" t="inlineStr">
        <is>
          <t>Aprovado Diretoria</t>
        </is>
      </c>
      <c r="R1049" t="inlineStr">
        <is>
          <t>Aprovado Caixa</t>
        </is>
      </c>
      <c r="S1049" t="inlineStr">
        <is>
          <t>Pago</t>
        </is>
      </c>
    </row>
    <row r="1050">
      <c r="A1050" t="n">
        <v>57093</v>
      </c>
      <c r="C1050" t="n">
        <v>122</v>
      </c>
      <c r="D1050" t="inlineStr">
        <is>
          <t>Arcos</t>
        </is>
      </c>
      <c r="E1050" t="inlineStr">
        <is>
          <t>LARISSA DO PRADO CARDOSO</t>
        </is>
      </c>
      <c r="F1050" t="n">
        <v>2990.78</v>
      </c>
      <c r="G1050" s="29" t="n">
        <v>45449</v>
      </c>
      <c r="H1050" s="29" t="n">
        <v>45448</v>
      </c>
      <c r="I1050" s="29" t="n">
        <v>45448</v>
      </c>
      <c r="J1050" s="29" t="n">
        <v>45442</v>
      </c>
      <c r="K1050" s="29" t="n"/>
      <c r="L1050" t="inlineStr">
        <is>
          <t>Transferência Bancária ou Pix</t>
        </is>
      </c>
      <c r="M1050" t="inlineStr">
        <is>
          <t>MAO DE OBRA FIXA/ TEMPORARIOS</t>
        </is>
      </c>
      <c r="N1050" t="inlineStr">
        <is>
          <t>SALARIOS</t>
        </is>
      </c>
      <c r="O1050" t="inlineStr">
        <is>
          <t>2024-23</t>
        </is>
      </c>
      <c r="P1050" t="inlineStr">
        <is>
          <t>Documentação Aprovada</t>
        </is>
      </c>
      <c r="Q1050" t="inlineStr">
        <is>
          <t>Aprovado Diretoria</t>
        </is>
      </c>
      <c r="R1050" t="inlineStr">
        <is>
          <t>Aprovado Caixa</t>
        </is>
      </c>
      <c r="S1050" t="inlineStr">
        <is>
          <t>Pago</t>
        </is>
      </c>
    </row>
    <row r="1051">
      <c r="A1051" t="n">
        <v>57094</v>
      </c>
      <c r="C1051" t="n">
        <v>122</v>
      </c>
      <c r="D1051" t="inlineStr">
        <is>
          <t>Arcos</t>
        </is>
      </c>
      <c r="E1051" t="inlineStr">
        <is>
          <t>LUCIANA DE LIRA SANTOS</t>
        </is>
      </c>
      <c r="F1051" t="n">
        <v>2431.54</v>
      </c>
      <c r="G1051" s="29" t="n">
        <v>45449</v>
      </c>
      <c r="H1051" s="29" t="n">
        <v>45448</v>
      </c>
      <c r="I1051" s="29" t="n">
        <v>45448</v>
      </c>
      <c r="J1051" s="29" t="n">
        <v>45442</v>
      </c>
      <c r="K1051" s="29" t="n"/>
      <c r="L1051" t="inlineStr">
        <is>
          <t>Transferência Bancária ou Pix</t>
        </is>
      </c>
      <c r="M1051" t="inlineStr">
        <is>
          <t>MAO DE OBRA FIXA/ TEMPORARIOS</t>
        </is>
      </c>
      <c r="N1051" t="inlineStr">
        <is>
          <t>SALARIOS</t>
        </is>
      </c>
      <c r="O1051" t="inlineStr">
        <is>
          <t>2024-23</t>
        </is>
      </c>
      <c r="P1051" t="inlineStr">
        <is>
          <t>Documentação Aprovada</t>
        </is>
      </c>
      <c r="Q1051" t="inlineStr">
        <is>
          <t>Aprovado Diretoria</t>
        </is>
      </c>
      <c r="R1051" t="inlineStr">
        <is>
          <t>Aprovado Caixa</t>
        </is>
      </c>
      <c r="S1051" t="inlineStr">
        <is>
          <t>Pago</t>
        </is>
      </c>
    </row>
    <row r="1052">
      <c r="A1052" t="n">
        <v>57095</v>
      </c>
      <c r="C1052" t="n">
        <v>122</v>
      </c>
      <c r="D1052" t="inlineStr">
        <is>
          <t>Arcos</t>
        </is>
      </c>
      <c r="E1052" t="inlineStr">
        <is>
          <t>MATHEUS DOS SANTOS ROCHA</t>
        </is>
      </c>
      <c r="F1052" t="n">
        <v>2145.7</v>
      </c>
      <c r="G1052" s="29" t="n">
        <v>45449</v>
      </c>
      <c r="H1052" s="29" t="n">
        <v>45448</v>
      </c>
      <c r="I1052" s="29" t="n">
        <v>45448</v>
      </c>
      <c r="J1052" s="29" t="n">
        <v>45442</v>
      </c>
      <c r="K1052" s="29" t="n"/>
      <c r="L1052" t="inlineStr">
        <is>
          <t>Transferência Bancária ou Pix</t>
        </is>
      </c>
      <c r="M1052" t="inlineStr">
        <is>
          <t>MAO DE OBRA FIXA/ TEMPORARIOS</t>
        </is>
      </c>
      <c r="N1052" t="inlineStr">
        <is>
          <t>SALARIOS</t>
        </is>
      </c>
      <c r="O1052" t="inlineStr">
        <is>
          <t>2024-23</t>
        </is>
      </c>
      <c r="P1052" t="inlineStr">
        <is>
          <t>Documentação Aprovada</t>
        </is>
      </c>
      <c r="Q1052" t="inlineStr">
        <is>
          <t>Aprovado Diretoria</t>
        </is>
      </c>
      <c r="R1052" t="inlineStr">
        <is>
          <t>Aprovado Caixa</t>
        </is>
      </c>
      <c r="S1052" t="inlineStr">
        <is>
          <t>Pago</t>
        </is>
      </c>
    </row>
    <row r="1053">
      <c r="A1053" t="n">
        <v>57096</v>
      </c>
      <c r="C1053" t="n">
        <v>122</v>
      </c>
      <c r="D1053" t="inlineStr">
        <is>
          <t>Arcos</t>
        </is>
      </c>
      <c r="E1053" t="inlineStr">
        <is>
          <t>SABRINA MARIA MARCELINO</t>
        </is>
      </c>
      <c r="F1053" t="n">
        <v>2304.94</v>
      </c>
      <c r="G1053" s="29" t="n">
        <v>45449</v>
      </c>
      <c r="H1053" s="29" t="n">
        <v>45448</v>
      </c>
      <c r="I1053" s="29" t="n">
        <v>45448</v>
      </c>
      <c r="J1053" s="29" t="n">
        <v>45442</v>
      </c>
      <c r="K1053" s="29" t="n"/>
      <c r="L1053" t="inlineStr">
        <is>
          <t>Transferência Bancária ou Pix</t>
        </is>
      </c>
      <c r="M1053" t="inlineStr">
        <is>
          <t>MAO DE OBRA FIXA/ TEMPORARIOS</t>
        </is>
      </c>
      <c r="N1053" t="inlineStr">
        <is>
          <t>SALARIOS</t>
        </is>
      </c>
      <c r="O1053" t="inlineStr">
        <is>
          <t>2024-23</t>
        </is>
      </c>
      <c r="P1053" t="inlineStr">
        <is>
          <t>Documentação Aprovada</t>
        </is>
      </c>
      <c r="Q1053" t="inlineStr">
        <is>
          <t>Aprovado Diretoria</t>
        </is>
      </c>
      <c r="R1053" t="inlineStr">
        <is>
          <t>Aprovado Caixa</t>
        </is>
      </c>
      <c r="S1053" t="inlineStr">
        <is>
          <t>Pago</t>
        </is>
      </c>
    </row>
    <row r="1054">
      <c r="A1054" t="n">
        <v>57097</v>
      </c>
      <c r="C1054" t="n">
        <v>122</v>
      </c>
      <c r="D1054" t="inlineStr">
        <is>
          <t>Arcos</t>
        </is>
      </c>
      <c r="E1054" t="inlineStr">
        <is>
          <t>SARAH SARAIVA DEL CASALE</t>
        </is>
      </c>
      <c r="F1054" t="n">
        <v>2247.88</v>
      </c>
      <c r="G1054" s="29" t="n">
        <v>45449</v>
      </c>
      <c r="H1054" s="29" t="n">
        <v>45448</v>
      </c>
      <c r="I1054" s="29" t="n">
        <v>45448</v>
      </c>
      <c r="J1054" s="29" t="n">
        <v>45442</v>
      </c>
      <c r="K1054" s="29" t="n"/>
      <c r="L1054" t="inlineStr">
        <is>
          <t>Transferência Bancária ou Pix</t>
        </is>
      </c>
      <c r="M1054" t="inlineStr">
        <is>
          <t>MAO DE OBRA FIXA/ TEMPORARIOS</t>
        </is>
      </c>
      <c r="N1054" t="inlineStr">
        <is>
          <t>SALARIOS</t>
        </is>
      </c>
      <c r="O1054" t="inlineStr">
        <is>
          <t>2024-23</t>
        </is>
      </c>
      <c r="P1054" t="inlineStr">
        <is>
          <t>Documentação Aprovada</t>
        </is>
      </c>
      <c r="Q1054" t="inlineStr">
        <is>
          <t>Aprovado Diretoria</t>
        </is>
      </c>
      <c r="R1054" t="inlineStr">
        <is>
          <t>Aprovado Caixa</t>
        </is>
      </c>
      <c r="S1054" t="inlineStr">
        <is>
          <t>Pago</t>
        </is>
      </c>
    </row>
    <row r="1055">
      <c r="A1055" t="n">
        <v>57098</v>
      </c>
      <c r="C1055" t="n">
        <v>122</v>
      </c>
      <c r="D1055" t="inlineStr">
        <is>
          <t>Arcos</t>
        </is>
      </c>
      <c r="E1055" t="inlineStr">
        <is>
          <t>SHEILA ALVES DA SILVA</t>
        </is>
      </c>
      <c r="F1055" t="n">
        <v>2711.65</v>
      </c>
      <c r="G1055" s="29" t="n">
        <v>45449</v>
      </c>
      <c r="H1055" s="29" t="n">
        <v>45448</v>
      </c>
      <c r="I1055" s="29" t="n">
        <v>45448</v>
      </c>
      <c r="J1055" s="29" t="n">
        <v>45442</v>
      </c>
      <c r="K1055" s="29" t="n"/>
      <c r="L1055" t="inlineStr">
        <is>
          <t>Transferência Bancária ou Pix</t>
        </is>
      </c>
      <c r="M1055" t="inlineStr">
        <is>
          <t>MAO DE OBRA FIXA/ TEMPORARIOS</t>
        </is>
      </c>
      <c r="N1055" t="inlineStr">
        <is>
          <t>SALARIOS</t>
        </is>
      </c>
      <c r="O1055" t="inlineStr">
        <is>
          <t>2024-23</t>
        </is>
      </c>
      <c r="P1055" t="inlineStr">
        <is>
          <t>Documentação Aprovada</t>
        </is>
      </c>
      <c r="Q1055" t="inlineStr">
        <is>
          <t>Aprovado Diretoria</t>
        </is>
      </c>
      <c r="R1055" t="inlineStr">
        <is>
          <t>Aprovado Caixa</t>
        </is>
      </c>
      <c r="S1055" t="inlineStr">
        <is>
          <t>Pago</t>
        </is>
      </c>
    </row>
    <row r="1056">
      <c r="A1056" t="n">
        <v>57099</v>
      </c>
      <c r="C1056" t="n">
        <v>122</v>
      </c>
      <c r="D1056" t="inlineStr">
        <is>
          <t>Arcos</t>
        </is>
      </c>
      <c r="E1056" t="inlineStr">
        <is>
          <t>SONIA DOS ANJOS RAMOS</t>
        </is>
      </c>
      <c r="F1056" t="n">
        <v>2583.97</v>
      </c>
      <c r="G1056" s="29" t="n">
        <v>45449</v>
      </c>
      <c r="H1056" s="29" t="n">
        <v>45448</v>
      </c>
      <c r="I1056" s="29" t="n">
        <v>45448</v>
      </c>
      <c r="J1056" s="29" t="n">
        <v>45442</v>
      </c>
      <c r="K1056" s="29" t="n"/>
      <c r="L1056" t="inlineStr">
        <is>
          <t>Transferência Bancária ou Pix</t>
        </is>
      </c>
      <c r="M1056" t="inlineStr">
        <is>
          <t>MAO DE OBRA FIXA/ TEMPORARIOS</t>
        </is>
      </c>
      <c r="N1056" t="inlineStr">
        <is>
          <t>SALARIOS</t>
        </is>
      </c>
      <c r="O1056" t="inlineStr">
        <is>
          <t>2024-23</t>
        </is>
      </c>
      <c r="P1056" t="inlineStr">
        <is>
          <t>Documentação Aprovada</t>
        </is>
      </c>
      <c r="Q1056" t="inlineStr">
        <is>
          <t>Aprovado Diretoria</t>
        </is>
      </c>
      <c r="R1056" t="inlineStr">
        <is>
          <t>Aprovado Caixa</t>
        </is>
      </c>
      <c r="S1056" t="inlineStr">
        <is>
          <t>Pago</t>
        </is>
      </c>
    </row>
    <row r="1057">
      <c r="A1057" t="n">
        <v>57100</v>
      </c>
      <c r="C1057" t="n">
        <v>122</v>
      </c>
      <c r="D1057" t="inlineStr">
        <is>
          <t>Arcos</t>
        </is>
      </c>
      <c r="E1057" t="inlineStr">
        <is>
          <t>TARCIANA FERREIRA DO CARMO</t>
        </is>
      </c>
      <c r="F1057" t="n">
        <v>2161.38</v>
      </c>
      <c r="G1057" s="29" t="n">
        <v>45449</v>
      </c>
      <c r="H1057" s="29" t="n">
        <v>45448</v>
      </c>
      <c r="I1057" s="29" t="n">
        <v>45448</v>
      </c>
      <c r="J1057" s="29" t="n">
        <v>45442</v>
      </c>
      <c r="K1057" s="29" t="n"/>
      <c r="L1057" t="inlineStr">
        <is>
          <t>Transferência Bancária ou Pix</t>
        </is>
      </c>
      <c r="M1057" t="inlineStr">
        <is>
          <t>MAO DE OBRA FIXA/ TEMPORARIOS</t>
        </is>
      </c>
      <c r="N1057" t="inlineStr">
        <is>
          <t>SALARIOS</t>
        </is>
      </c>
      <c r="O1057" t="inlineStr">
        <is>
          <t>2024-23</t>
        </is>
      </c>
      <c r="P1057" t="inlineStr">
        <is>
          <t>Documentação Aprovada</t>
        </is>
      </c>
      <c r="Q1057" t="inlineStr">
        <is>
          <t>Aprovado Diretoria</t>
        </is>
      </c>
      <c r="R1057" t="inlineStr">
        <is>
          <t>Aprovado Caixa</t>
        </is>
      </c>
      <c r="S1057" t="inlineStr">
        <is>
          <t>Pago</t>
        </is>
      </c>
    </row>
    <row r="1058">
      <c r="A1058" t="n">
        <v>57101</v>
      </c>
      <c r="C1058" t="n">
        <v>122</v>
      </c>
      <c r="D1058" t="inlineStr">
        <is>
          <t>Arcos</t>
        </is>
      </c>
      <c r="E1058" t="inlineStr">
        <is>
          <t>THIAGO HENRIQUE DE FARIAS</t>
        </is>
      </c>
      <c r="F1058" t="n">
        <v>2596.59</v>
      </c>
      <c r="G1058" s="29" t="n">
        <v>45449</v>
      </c>
      <c r="H1058" s="29" t="n">
        <v>45448</v>
      </c>
      <c r="I1058" s="29" t="n">
        <v>45448</v>
      </c>
      <c r="J1058" s="29" t="n">
        <v>45442</v>
      </c>
      <c r="K1058" s="29" t="n"/>
      <c r="L1058" t="inlineStr">
        <is>
          <t>Transferência Bancária ou Pix</t>
        </is>
      </c>
      <c r="M1058" t="inlineStr">
        <is>
          <t>MAO DE OBRA FIXA/ TEMPORARIOS</t>
        </is>
      </c>
      <c r="N1058" t="inlineStr">
        <is>
          <t>SALARIOS</t>
        </is>
      </c>
      <c r="O1058" t="inlineStr">
        <is>
          <t>2024-23</t>
        </is>
      </c>
      <c r="P1058" t="inlineStr">
        <is>
          <t>Documentação Aprovada</t>
        </is>
      </c>
      <c r="Q1058" t="inlineStr">
        <is>
          <t>Aprovado Diretoria</t>
        </is>
      </c>
      <c r="R1058" t="inlineStr">
        <is>
          <t>Aprovado Caixa</t>
        </is>
      </c>
      <c r="S1058" t="inlineStr">
        <is>
          <t>Pago</t>
        </is>
      </c>
    </row>
    <row r="1059">
      <c r="A1059" t="n">
        <v>57102</v>
      </c>
      <c r="C1059" t="n">
        <v>122</v>
      </c>
      <c r="D1059" t="inlineStr">
        <is>
          <t>Arcos</t>
        </is>
      </c>
      <c r="E1059" t="inlineStr">
        <is>
          <t>VICTOR ALE DE LIMA SOARES GONÇALVES</t>
        </is>
      </c>
      <c r="F1059" t="n">
        <v>2979.5</v>
      </c>
      <c r="G1059" s="29" t="n">
        <v>45449</v>
      </c>
      <c r="H1059" s="29" t="n">
        <v>45448</v>
      </c>
      <c r="I1059" s="29" t="n">
        <v>45448</v>
      </c>
      <c r="J1059" s="29" t="n">
        <v>45442</v>
      </c>
      <c r="K1059" s="29" t="n"/>
      <c r="L1059" t="inlineStr">
        <is>
          <t>Transferência Bancária ou Pix</t>
        </is>
      </c>
      <c r="M1059" t="inlineStr">
        <is>
          <t>MAO DE OBRA FIXA/ TEMPORARIOS</t>
        </is>
      </c>
      <c r="N1059" t="inlineStr">
        <is>
          <t>SALARIOS</t>
        </is>
      </c>
      <c r="O1059" t="inlineStr">
        <is>
          <t>2024-23</t>
        </is>
      </c>
      <c r="P1059" t="inlineStr">
        <is>
          <t>Documentação Aprovada</t>
        </is>
      </c>
      <c r="Q1059" t="inlineStr">
        <is>
          <t>Aprovado Diretoria</t>
        </is>
      </c>
      <c r="R1059" t="inlineStr">
        <is>
          <t>Aprovado Caixa</t>
        </is>
      </c>
      <c r="S1059" t="inlineStr">
        <is>
          <t>Pago</t>
        </is>
      </c>
    </row>
    <row r="1060">
      <c r="A1060" t="n">
        <v>57103</v>
      </c>
      <c r="C1060" t="n">
        <v>122</v>
      </c>
      <c r="D1060" t="inlineStr">
        <is>
          <t>Arcos</t>
        </is>
      </c>
      <c r="E1060" t="inlineStr">
        <is>
          <t>WESLEY PEREIRA BARBOSA</t>
        </is>
      </c>
      <c r="F1060" t="n">
        <v>2083.15</v>
      </c>
      <c r="G1060" s="29" t="n">
        <v>45449</v>
      </c>
      <c r="H1060" s="29" t="n">
        <v>45448</v>
      </c>
      <c r="I1060" s="29" t="n">
        <v>45448</v>
      </c>
      <c r="J1060" s="29" t="n">
        <v>45442</v>
      </c>
      <c r="K1060" s="29" t="n"/>
      <c r="L1060" t="inlineStr">
        <is>
          <t>Transferência Bancária ou Pix</t>
        </is>
      </c>
      <c r="M1060" t="inlineStr">
        <is>
          <t>MAO DE OBRA FIXA/ TEMPORARIOS</t>
        </is>
      </c>
      <c r="N1060" t="inlineStr">
        <is>
          <t>SALARIOS</t>
        </is>
      </c>
      <c r="O1060" t="inlineStr">
        <is>
          <t>2024-23</t>
        </is>
      </c>
      <c r="P1060" t="inlineStr">
        <is>
          <t>Documentação Aprovada</t>
        </is>
      </c>
      <c r="Q1060" t="inlineStr">
        <is>
          <t>Aprovado Diretoria</t>
        </is>
      </c>
      <c r="R1060" t="inlineStr">
        <is>
          <t>Aprovado Caixa</t>
        </is>
      </c>
      <c r="S1060" t="inlineStr">
        <is>
          <t>Pago</t>
        </is>
      </c>
    </row>
    <row r="1061">
      <c r="A1061" t="n">
        <v>57342</v>
      </c>
      <c r="C1061" t="n">
        <v>122</v>
      </c>
      <c r="D1061" t="inlineStr">
        <is>
          <t>Arcos</t>
        </is>
      </c>
      <c r="E1061" t="inlineStr">
        <is>
          <t>BANCO DO BRASIL SA</t>
        </is>
      </c>
      <c r="F1061" t="n">
        <v>42</v>
      </c>
      <c r="G1061" s="29" t="n">
        <v>45448</v>
      </c>
      <c r="H1061" s="29" t="n"/>
      <c r="I1061" s="29" t="n">
        <v>45448</v>
      </c>
      <c r="J1061" s="29" t="n">
        <v>45448</v>
      </c>
      <c r="K1061" s="29" t="n">
        <v>45449</v>
      </c>
      <c r="L1061" t="inlineStr">
        <is>
          <t>Encontro de Contas</t>
        </is>
      </c>
      <c r="M1061" t="inlineStr">
        <is>
          <t>DESPESAS BANCARIAS</t>
        </is>
      </c>
      <c r="N1061" t="inlineStr">
        <is>
          <t>TARIFAS BANCARIAS</t>
        </is>
      </c>
      <c r="O1061" t="inlineStr">
        <is>
          <t>2024-23</t>
        </is>
      </c>
      <c r="S1061" t="inlineStr">
        <is>
          <t>Pago</t>
        </is>
      </c>
    </row>
    <row r="1062">
      <c r="A1062" t="n">
        <v>53193</v>
      </c>
      <c r="C1062" t="n">
        <v>122</v>
      </c>
      <c r="D1062" t="inlineStr">
        <is>
          <t>Arcos</t>
        </is>
      </c>
      <c r="E1062" t="inlineStr">
        <is>
          <t>ESTAFF SOLUCOES TECNOLOGICAS DE AGENCIAMENTO LTDA</t>
        </is>
      </c>
      <c r="F1062" t="n">
        <v>9889</v>
      </c>
      <c r="G1062" s="29" t="n">
        <v>45447</v>
      </c>
      <c r="H1062" s="29" t="n">
        <v>45446</v>
      </c>
      <c r="I1062" s="29" t="n">
        <v>45448</v>
      </c>
      <c r="J1062" s="29" t="n">
        <v>45443</v>
      </c>
      <c r="K1062" s="29" t="n">
        <v>45420</v>
      </c>
      <c r="L1062" t="inlineStr">
        <is>
          <t>Boleto Bancário</t>
        </is>
      </c>
      <c r="M1062" t="inlineStr">
        <is>
          <t>MAO DE OBRA FIXA/ TEMPORARIOS</t>
        </is>
      </c>
      <c r="N1062" t="inlineStr">
        <is>
          <t>MÃO DE OBRA EXTRA</t>
        </is>
      </c>
      <c r="O1062" t="inlineStr">
        <is>
          <t>2024-23</t>
        </is>
      </c>
      <c r="P1062" t="inlineStr">
        <is>
          <t>Documentação Aprovada</t>
        </is>
      </c>
      <c r="Q1062" t="inlineStr">
        <is>
          <t>Aprovado Diretoria</t>
        </is>
      </c>
      <c r="R1062" t="inlineStr">
        <is>
          <t>Aprovado Caixa</t>
        </is>
      </c>
      <c r="S1062" t="inlineStr">
        <is>
          <t>Pago</t>
        </is>
      </c>
    </row>
    <row r="1063">
      <c r="A1063" t="n">
        <v>53194</v>
      </c>
      <c r="C1063" t="n">
        <v>122</v>
      </c>
      <c r="D1063" t="inlineStr">
        <is>
          <t>Arcos</t>
        </is>
      </c>
      <c r="E1063" t="inlineStr">
        <is>
          <t>ESTAFF SOLUCOES TECNOLOGICAS DE AGENCIAMENTO LTDA</t>
        </is>
      </c>
      <c r="F1063" t="n">
        <v>6483.88</v>
      </c>
      <c r="G1063" s="29" t="n">
        <v>45447</v>
      </c>
      <c r="H1063" s="29" t="n">
        <v>45446</v>
      </c>
      <c r="I1063" s="29" t="n">
        <v>45448</v>
      </c>
      <c r="J1063" s="29" t="n">
        <v>45446</v>
      </c>
      <c r="K1063" s="29" t="n">
        <v>45420</v>
      </c>
      <c r="L1063" t="inlineStr">
        <is>
          <t>Boleto Bancário</t>
        </is>
      </c>
      <c r="M1063" t="inlineStr">
        <is>
          <t>MAO DE OBRA FIXA/ TEMPORARIOS</t>
        </is>
      </c>
      <c r="N1063" t="inlineStr">
        <is>
          <t>MÃO DE OBRA EXTRA</t>
        </is>
      </c>
      <c r="O1063" t="inlineStr">
        <is>
          <t>2024-23</t>
        </is>
      </c>
      <c r="P1063" t="inlineStr">
        <is>
          <t>Documentação Aprovada</t>
        </is>
      </c>
      <c r="Q1063" t="inlineStr">
        <is>
          <t>Aprovado Diretoria</t>
        </is>
      </c>
      <c r="R1063" t="inlineStr">
        <is>
          <t>Aprovado Caixa</t>
        </is>
      </c>
      <c r="S1063" t="inlineStr">
        <is>
          <t>Pago</t>
        </is>
      </c>
    </row>
    <row r="1064">
      <c r="A1064" t="n">
        <v>53886</v>
      </c>
      <c r="C1064" t="n">
        <v>122</v>
      </c>
      <c r="D1064" t="inlineStr">
        <is>
          <t>Arcos</t>
        </is>
      </c>
      <c r="E1064" t="inlineStr">
        <is>
          <t xml:space="preserve">LEITERIA CABRIOLA FROMAGES DE CHEVRE LTDA </t>
        </is>
      </c>
      <c r="F1064" t="n">
        <v>631.2</v>
      </c>
      <c r="G1064" s="29" t="n">
        <v>45449</v>
      </c>
      <c r="H1064" s="29" t="n">
        <v>45448</v>
      </c>
      <c r="I1064" s="29" t="n">
        <v>45448</v>
      </c>
      <c r="J1064" s="29" t="n">
        <v>45419</v>
      </c>
      <c r="K1064" s="29" t="n">
        <v>45426</v>
      </c>
      <c r="L1064" t="inlineStr">
        <is>
          <t>Boleto Bancário</t>
        </is>
      </c>
      <c r="O1064" t="inlineStr">
        <is>
          <t>2024-23</t>
        </is>
      </c>
      <c r="P1064" t="inlineStr">
        <is>
          <t>Documentação Aprovada</t>
        </is>
      </c>
      <c r="Q1064" t="inlineStr">
        <is>
          <t>Aprovado Diretoria</t>
        </is>
      </c>
      <c r="R1064" t="inlineStr">
        <is>
          <t>Aprovado Caixa</t>
        </is>
      </c>
      <c r="S1064" t="inlineStr">
        <is>
          <t>Pago</t>
        </is>
      </c>
    </row>
    <row r="1065">
      <c r="A1065" t="n">
        <v>53904</v>
      </c>
      <c r="C1065" t="n">
        <v>122</v>
      </c>
      <c r="D1065" t="inlineStr">
        <is>
          <t>Arcos</t>
        </is>
      </c>
      <c r="E1065" t="inlineStr">
        <is>
          <t>AMBEV S.A.</t>
        </is>
      </c>
      <c r="F1065" t="n">
        <v>4000.68</v>
      </c>
      <c r="G1065" s="29" t="n">
        <v>45450</v>
      </c>
      <c r="H1065" s="29" t="n">
        <v>45448</v>
      </c>
      <c r="I1065" s="29" t="n">
        <v>45448</v>
      </c>
      <c r="J1065" s="29" t="n">
        <v>45419</v>
      </c>
      <c r="K1065" s="29" t="n">
        <v>45426</v>
      </c>
      <c r="L1065" t="inlineStr">
        <is>
          <t>Boleto Bancário</t>
        </is>
      </c>
      <c r="O1065" t="inlineStr">
        <is>
          <t>2024-23</t>
        </is>
      </c>
      <c r="P1065" t="inlineStr">
        <is>
          <t>Documentação Aprovada</t>
        </is>
      </c>
      <c r="Q1065" t="inlineStr">
        <is>
          <t>Aprovado Diretoria</t>
        </is>
      </c>
      <c r="R1065" t="inlineStr">
        <is>
          <t>Aprovado Caixa</t>
        </is>
      </c>
      <c r="S1065" t="inlineStr">
        <is>
          <t>Pago</t>
        </is>
      </c>
    </row>
    <row r="1066">
      <c r="A1066" t="n">
        <v>53975</v>
      </c>
      <c r="C1066" t="n">
        <v>122</v>
      </c>
      <c r="D1066" t="inlineStr">
        <is>
          <t>Arcos</t>
        </is>
      </c>
      <c r="E1066" t="inlineStr">
        <is>
          <t>LEITERIA E LATICINIOS PARDINHO ARTESANAL LTDA.</t>
        </is>
      </c>
      <c r="F1066" t="n">
        <v>429.44</v>
      </c>
      <c r="G1066" s="29" t="n">
        <v>45450</v>
      </c>
      <c r="H1066" s="29" t="n">
        <v>45448</v>
      </c>
      <c r="I1066" s="29" t="n">
        <v>45448</v>
      </c>
      <c r="J1066" s="29" t="n">
        <v>45420</v>
      </c>
      <c r="K1066" s="29" t="n">
        <v>45426</v>
      </c>
      <c r="L1066" t="inlineStr">
        <is>
          <t>Boleto Bancário</t>
        </is>
      </c>
      <c r="O1066" t="inlineStr">
        <is>
          <t>2024-23</t>
        </is>
      </c>
      <c r="P1066" t="inlineStr">
        <is>
          <t>Documentação Aprovada</t>
        </is>
      </c>
      <c r="Q1066" t="inlineStr">
        <is>
          <t>Aprovado Diretoria</t>
        </is>
      </c>
      <c r="R1066" t="inlineStr">
        <is>
          <t>Aprovado Caixa</t>
        </is>
      </c>
      <c r="S1066" t="inlineStr">
        <is>
          <t>Pago</t>
        </is>
      </c>
    </row>
    <row r="1067">
      <c r="A1067" t="n">
        <v>50136</v>
      </c>
      <c r="C1067" t="n">
        <v>122</v>
      </c>
      <c r="D1067" t="inlineStr">
        <is>
          <t>Arcos</t>
        </is>
      </c>
      <c r="E1067" t="inlineStr">
        <is>
          <t>AGENCIA BIOMA PUBLICIDADE E EVENTOS LTDA - FACUNDO</t>
        </is>
      </c>
      <c r="F1067" t="n">
        <v>10000</v>
      </c>
      <c r="G1067" s="29" t="n">
        <v>45448</v>
      </c>
      <c r="H1067" s="29" t="n">
        <v>45446</v>
      </c>
      <c r="I1067" s="29" t="n">
        <v>45446</v>
      </c>
      <c r="J1067" s="29" t="n">
        <v>45413</v>
      </c>
      <c r="K1067" s="29" t="n">
        <v>45399</v>
      </c>
      <c r="L1067" t="inlineStr">
        <is>
          <t>Transferência Bancária ou Pix</t>
        </is>
      </c>
      <c r="M1067" t="inlineStr">
        <is>
          <t>CUSTOS COM MARKETING</t>
        </is>
      </c>
      <c r="N1067" t="inlineStr">
        <is>
          <t xml:space="preserve"> AGENCIA DE PROPAGANDA</t>
        </is>
      </c>
      <c r="O1067" t="inlineStr">
        <is>
          <t>2024-23</t>
        </is>
      </c>
      <c r="P1067" t="inlineStr">
        <is>
          <t>Documentação Aprovada</t>
        </is>
      </c>
      <c r="Q1067" t="inlineStr">
        <is>
          <t>Aprovado Diretoria</t>
        </is>
      </c>
      <c r="R1067" t="inlineStr">
        <is>
          <t>Aprovado Caixa</t>
        </is>
      </c>
      <c r="S1067" t="inlineStr">
        <is>
          <t>Pago</t>
        </is>
      </c>
    </row>
    <row r="1068">
      <c r="A1068" t="n">
        <v>53909</v>
      </c>
      <c r="C1068" t="n">
        <v>122</v>
      </c>
      <c r="D1068" t="inlineStr">
        <is>
          <t>Arcos</t>
        </is>
      </c>
      <c r="E1068" t="inlineStr">
        <is>
          <t>SOUSA QUIMICA PRODUTOS E MANUTENCAO DE L LOCAÇÃO</t>
        </is>
      </c>
      <c r="F1068" t="n">
        <v>500</v>
      </c>
      <c r="G1068" s="29" t="n">
        <v>45447</v>
      </c>
      <c r="H1068" s="29" t="n">
        <v>45446</v>
      </c>
      <c r="I1068" s="29" t="n">
        <v>45446</v>
      </c>
      <c r="J1068" s="29" t="n">
        <v>45419</v>
      </c>
      <c r="K1068" s="29" t="n">
        <v>45426</v>
      </c>
      <c r="L1068" t="inlineStr">
        <is>
          <t>Boleto Bancário</t>
        </is>
      </c>
      <c r="O1068" t="inlineStr">
        <is>
          <t>2024-23</t>
        </is>
      </c>
      <c r="P1068" t="inlineStr">
        <is>
          <t>Documentação Aprovada</t>
        </is>
      </c>
      <c r="Q1068" t="inlineStr">
        <is>
          <t>Aprovado Diretoria</t>
        </is>
      </c>
      <c r="R1068" t="inlineStr">
        <is>
          <t>Aprovado Caixa</t>
        </is>
      </c>
      <c r="S1068" t="inlineStr">
        <is>
          <t>Pago</t>
        </is>
      </c>
    </row>
    <row r="1069">
      <c r="A1069" t="n">
        <v>53930</v>
      </c>
      <c r="C1069" t="n">
        <v>122</v>
      </c>
      <c r="D1069" t="inlineStr">
        <is>
          <t>Arcos</t>
        </is>
      </c>
      <c r="E1069" t="inlineStr">
        <is>
          <t>MARIO PEDRO FELICIANO HORTIFRUTI EPP</t>
        </is>
      </c>
      <c r="F1069" t="n">
        <v>233.73</v>
      </c>
      <c r="G1069" s="29" t="n">
        <v>45446</v>
      </c>
      <c r="H1069" s="29" t="n">
        <v>45446</v>
      </c>
      <c r="I1069" s="29" t="n">
        <v>45446</v>
      </c>
      <c r="J1069" s="29" t="n">
        <v>45419</v>
      </c>
      <c r="K1069" s="29" t="n">
        <v>45426</v>
      </c>
      <c r="L1069" t="inlineStr">
        <is>
          <t>Boleto Bancário</t>
        </is>
      </c>
      <c r="O1069" t="inlineStr">
        <is>
          <t>2024-23</t>
        </is>
      </c>
      <c r="P1069" t="inlineStr">
        <is>
          <t>Documentação Aprovada</t>
        </is>
      </c>
      <c r="Q1069" t="inlineStr">
        <is>
          <t>Aprovado Diretoria</t>
        </is>
      </c>
      <c r="R1069" t="inlineStr">
        <is>
          <t>Aprovado Caixa</t>
        </is>
      </c>
      <c r="S1069" t="inlineStr">
        <is>
          <t>Pago</t>
        </is>
      </c>
    </row>
    <row r="1070">
      <c r="A1070" t="n">
        <v>55939</v>
      </c>
      <c r="C1070" t="n">
        <v>122</v>
      </c>
      <c r="D1070" t="inlineStr">
        <is>
          <t>Arcos</t>
        </is>
      </c>
      <c r="E1070" t="inlineStr">
        <is>
          <t>WIDE STOCK COMERCIO E REPRESENTACAO LTDA</t>
        </is>
      </c>
      <c r="F1070" t="n">
        <v>902.04</v>
      </c>
      <c r="G1070" s="29" t="n">
        <v>45448</v>
      </c>
      <c r="H1070" s="29" t="n">
        <v>45446</v>
      </c>
      <c r="I1070" s="29" t="n">
        <v>45446</v>
      </c>
      <c r="J1070" s="29" t="n">
        <v>45434</v>
      </c>
      <c r="K1070" s="29" t="n">
        <v>45440</v>
      </c>
      <c r="L1070" t="inlineStr">
        <is>
          <t>Boleto Bancário</t>
        </is>
      </c>
      <c r="O1070" t="inlineStr">
        <is>
          <t>2024-23</t>
        </is>
      </c>
      <c r="P1070" t="inlineStr">
        <is>
          <t>Documentação Aprovada</t>
        </is>
      </c>
      <c r="Q1070" t="inlineStr">
        <is>
          <t>Aprovado Diretoria</t>
        </is>
      </c>
      <c r="R1070" t="inlineStr">
        <is>
          <t>Aprovado Caixa</t>
        </is>
      </c>
      <c r="S1070" t="inlineStr">
        <is>
          <t>Pago</t>
        </is>
      </c>
    </row>
    <row r="1071">
      <c r="A1071" t="n">
        <v>55949</v>
      </c>
      <c r="C1071" t="n">
        <v>122</v>
      </c>
      <c r="D1071" t="inlineStr">
        <is>
          <t>Arcos</t>
        </is>
      </c>
      <c r="E1071" t="inlineStr">
        <is>
          <t xml:space="preserve">LUIS HENRIQUE DE JESUS </t>
        </is>
      </c>
      <c r="F1071" t="n">
        <v>2011.25</v>
      </c>
      <c r="G1071" s="29" t="n">
        <v>45446</v>
      </c>
      <c r="H1071" s="29" t="n">
        <v>45446</v>
      </c>
      <c r="I1071" s="29" t="n">
        <v>45446</v>
      </c>
      <c r="J1071" s="29" t="n">
        <v>45440</v>
      </c>
      <c r="K1071" s="29" t="n">
        <v>45440</v>
      </c>
      <c r="L1071" t="inlineStr">
        <is>
          <t>Transferência Bancária ou Pix</t>
        </is>
      </c>
      <c r="M1071" t="inlineStr">
        <is>
          <t>MAO DE OBRA FIXA/ TEMPORARIOS</t>
        </is>
      </c>
      <c r="N1071" t="inlineStr">
        <is>
          <t>SALARIOS</t>
        </is>
      </c>
      <c r="O1071" t="inlineStr">
        <is>
          <t>2024-23</t>
        </is>
      </c>
      <c r="P1071" t="inlineStr">
        <is>
          <t>Documentação Aprovada</t>
        </is>
      </c>
      <c r="Q1071" t="inlineStr">
        <is>
          <t>Aprovado Diretoria</t>
        </is>
      </c>
      <c r="R1071" t="inlineStr">
        <is>
          <t>Aprovado Caixa</t>
        </is>
      </c>
      <c r="S1071" t="inlineStr">
        <is>
          <t>Pago</t>
        </is>
      </c>
    </row>
    <row r="1072">
      <c r="A1072" t="n">
        <v>55952</v>
      </c>
      <c r="C1072" t="n">
        <v>122</v>
      </c>
      <c r="D1072" t="inlineStr">
        <is>
          <t>Arcos</t>
        </is>
      </c>
      <c r="E1072" t="inlineStr">
        <is>
          <t xml:space="preserve">LUIS HENRIQUE DE JESUS </t>
        </is>
      </c>
      <c r="F1072" t="n">
        <v>252.75</v>
      </c>
      <c r="G1072" s="29" t="n">
        <v>45446</v>
      </c>
      <c r="H1072" s="29" t="n">
        <v>45446</v>
      </c>
      <c r="I1072" s="29" t="n">
        <v>45446</v>
      </c>
      <c r="J1072" s="29" t="n">
        <v>45440</v>
      </c>
      <c r="K1072" s="29" t="n">
        <v>45440</v>
      </c>
      <c r="L1072" t="inlineStr">
        <is>
          <t>Transferência Bancária ou Pix</t>
        </is>
      </c>
      <c r="M1072" t="inlineStr">
        <is>
          <t>MAO DE OBRA FIXA/ TEMPORARIOS</t>
        </is>
      </c>
      <c r="N1072" t="inlineStr">
        <is>
          <t>MULTA RESCISORIA</t>
        </is>
      </c>
      <c r="O1072" t="inlineStr">
        <is>
          <t>2024-23</t>
        </is>
      </c>
      <c r="P1072" t="inlineStr">
        <is>
          <t>Documentação Aprovada</t>
        </is>
      </c>
      <c r="Q1072" t="inlineStr">
        <is>
          <t>Aprovado Diretoria</t>
        </is>
      </c>
      <c r="R1072" t="inlineStr">
        <is>
          <t>Aprovado Caixa</t>
        </is>
      </c>
      <c r="S1072" t="inlineStr">
        <is>
          <t>Pago</t>
        </is>
      </c>
    </row>
    <row r="1073">
      <c r="A1073" t="n">
        <v>55968</v>
      </c>
      <c r="C1073" t="n">
        <v>122</v>
      </c>
      <c r="D1073" t="inlineStr">
        <is>
          <t>Arcos</t>
        </is>
      </c>
      <c r="E1073" t="inlineStr">
        <is>
          <t xml:space="preserve">FERNANDES PEREDO COMERCIO E SERVICOS LTDA </t>
        </is>
      </c>
      <c r="F1073" t="n">
        <v>2100</v>
      </c>
      <c r="G1073" s="29" t="n">
        <v>45447</v>
      </c>
      <c r="H1073" s="29" t="n">
        <v>45446</v>
      </c>
      <c r="I1073" s="29" t="n">
        <v>45446</v>
      </c>
      <c r="J1073" s="29" t="n">
        <v>45434</v>
      </c>
      <c r="K1073" s="29" t="n">
        <v>45440</v>
      </c>
      <c r="L1073" t="inlineStr">
        <is>
          <t>Boleto Bancário</t>
        </is>
      </c>
      <c r="O1073" t="inlineStr">
        <is>
          <t>2024-23</t>
        </is>
      </c>
      <c r="P1073" t="inlineStr">
        <is>
          <t>Documentação Aprovada</t>
        </is>
      </c>
      <c r="Q1073" t="inlineStr">
        <is>
          <t>Aprovado Diretoria</t>
        </is>
      </c>
      <c r="R1073" t="inlineStr">
        <is>
          <t>Aprovado Caixa</t>
        </is>
      </c>
      <c r="S1073" t="inlineStr">
        <is>
          <t>Pago</t>
        </is>
      </c>
    </row>
    <row r="1074">
      <c r="A1074" t="n">
        <v>55992</v>
      </c>
      <c r="C1074" t="n">
        <v>122</v>
      </c>
      <c r="D1074" t="inlineStr">
        <is>
          <t>Arcos</t>
        </is>
      </c>
      <c r="E1074" t="inlineStr">
        <is>
          <t>VILA LEOPOLDINA DISTRIBUIDORA DE ALIMENTOS LTDA</t>
        </is>
      </c>
      <c r="F1074" t="n">
        <v>506.16</v>
      </c>
      <c r="G1074" s="29" t="n">
        <v>45448</v>
      </c>
      <c r="H1074" s="29" t="n">
        <v>45446</v>
      </c>
      <c r="I1074" s="29" t="n">
        <v>45446</v>
      </c>
      <c r="J1074" s="29" t="n">
        <v>45434</v>
      </c>
      <c r="K1074" s="29" t="n">
        <v>45440</v>
      </c>
      <c r="L1074" t="inlineStr">
        <is>
          <t>Boleto Bancário</t>
        </is>
      </c>
      <c r="O1074" t="inlineStr">
        <is>
          <t>2024-23</t>
        </is>
      </c>
      <c r="P1074" t="inlineStr">
        <is>
          <t>Documentação Aprovada</t>
        </is>
      </c>
      <c r="Q1074" t="inlineStr">
        <is>
          <t>Aprovado Diretoria</t>
        </is>
      </c>
      <c r="R1074" t="inlineStr">
        <is>
          <t>Aprovado Caixa</t>
        </is>
      </c>
      <c r="S1074" t="inlineStr">
        <is>
          <t>Pago</t>
        </is>
      </c>
    </row>
    <row r="1075">
      <c r="A1075" t="n">
        <v>56019</v>
      </c>
      <c r="C1075" t="n">
        <v>122</v>
      </c>
      <c r="D1075" t="inlineStr">
        <is>
          <t>Arcos</t>
        </is>
      </c>
      <c r="E1075" t="inlineStr">
        <is>
          <t>PORCO FELIZ COM DE CARNES LTDA</t>
        </is>
      </c>
      <c r="F1075" t="n">
        <v>1147.06</v>
      </c>
      <c r="G1075" s="29" t="n">
        <v>45446</v>
      </c>
      <c r="H1075" s="29" t="n">
        <v>45446</v>
      </c>
      <c r="I1075" s="29" t="n">
        <v>45446</v>
      </c>
      <c r="J1075" s="29" t="n">
        <v>45434</v>
      </c>
      <c r="K1075" s="29" t="n">
        <v>45440</v>
      </c>
      <c r="L1075" t="inlineStr">
        <is>
          <t>Boleto Bancário</t>
        </is>
      </c>
      <c r="O1075" t="inlineStr">
        <is>
          <t>2024-23</t>
        </is>
      </c>
      <c r="P1075" t="inlineStr">
        <is>
          <t>Documentação Aprovada</t>
        </is>
      </c>
      <c r="Q1075" t="inlineStr">
        <is>
          <t>Aprovado Diretoria</t>
        </is>
      </c>
      <c r="R1075" t="inlineStr">
        <is>
          <t>Aprovado Caixa</t>
        </is>
      </c>
      <c r="S1075" t="inlineStr">
        <is>
          <t>Pago</t>
        </is>
      </c>
    </row>
    <row r="1076">
      <c r="A1076" t="n">
        <v>56021</v>
      </c>
      <c r="C1076" t="n">
        <v>122</v>
      </c>
      <c r="D1076" t="inlineStr">
        <is>
          <t>Arcos</t>
        </is>
      </c>
      <c r="E1076" t="inlineStr">
        <is>
          <t>BB DISTRIBUIDORA DE CARNES LTDA</t>
        </is>
      </c>
      <c r="F1076" t="n">
        <v>1911.72</v>
      </c>
      <c r="G1076" s="29" t="n">
        <v>45448</v>
      </c>
      <c r="H1076" s="29" t="n">
        <v>45446</v>
      </c>
      <c r="I1076" s="29" t="n">
        <v>45446</v>
      </c>
      <c r="J1076" s="29" t="n">
        <v>45434</v>
      </c>
      <c r="K1076" s="29" t="n">
        <v>45440</v>
      </c>
      <c r="L1076" t="inlineStr">
        <is>
          <t>Boleto Bancário</t>
        </is>
      </c>
      <c r="O1076" t="inlineStr">
        <is>
          <t>2024-23</t>
        </is>
      </c>
      <c r="P1076" t="inlineStr">
        <is>
          <t>Documentação Aprovada</t>
        </is>
      </c>
      <c r="Q1076" t="inlineStr">
        <is>
          <t>Aprovado Diretoria</t>
        </is>
      </c>
      <c r="R1076" t="inlineStr">
        <is>
          <t>Aprovado Caixa</t>
        </is>
      </c>
      <c r="S1076" t="inlineStr">
        <is>
          <t>Pago</t>
        </is>
      </c>
    </row>
    <row r="1077">
      <c r="A1077" t="n">
        <v>56024</v>
      </c>
      <c r="C1077" t="n">
        <v>122</v>
      </c>
      <c r="D1077" t="inlineStr">
        <is>
          <t>Arcos</t>
        </is>
      </c>
      <c r="E1077" t="inlineStr">
        <is>
          <t xml:space="preserve">KISABOR ALIMENTOS </t>
        </is>
      </c>
      <c r="F1077" t="n">
        <v>340</v>
      </c>
      <c r="G1077" s="29" t="n">
        <v>45447</v>
      </c>
      <c r="H1077" s="29" t="n">
        <v>45446</v>
      </c>
      <c r="I1077" s="29" t="n">
        <v>45446</v>
      </c>
      <c r="J1077" s="29" t="n">
        <v>45433</v>
      </c>
      <c r="K1077" s="29" t="n">
        <v>45440</v>
      </c>
      <c r="L1077" t="inlineStr">
        <is>
          <t>Boleto Bancário</t>
        </is>
      </c>
      <c r="O1077" t="inlineStr">
        <is>
          <t>2024-23</t>
        </is>
      </c>
      <c r="P1077" t="inlineStr">
        <is>
          <t>Documentação Aprovada</t>
        </is>
      </c>
      <c r="Q1077" t="inlineStr">
        <is>
          <t>Aprovado Diretoria</t>
        </is>
      </c>
      <c r="R1077" t="inlineStr">
        <is>
          <t>Aprovado Caixa</t>
        </is>
      </c>
      <c r="S1077" t="inlineStr">
        <is>
          <t>Pago</t>
        </is>
      </c>
    </row>
    <row r="1078">
      <c r="A1078" t="n">
        <v>56029</v>
      </c>
      <c r="C1078" t="n">
        <v>122</v>
      </c>
      <c r="D1078" t="inlineStr">
        <is>
          <t>Arcos</t>
        </is>
      </c>
      <c r="E1078" t="inlineStr">
        <is>
          <t xml:space="preserve">BELLNAY PAES ARTESANAIS LTDA </t>
        </is>
      </c>
      <c r="F1078" t="n">
        <v>573</v>
      </c>
      <c r="G1078" s="29" t="n">
        <v>45448</v>
      </c>
      <c r="H1078" s="29" t="n">
        <v>45446</v>
      </c>
      <c r="I1078" s="29" t="n">
        <v>45446</v>
      </c>
      <c r="J1078" s="29" t="n">
        <v>45433</v>
      </c>
      <c r="K1078" s="29" t="n">
        <v>45440</v>
      </c>
      <c r="L1078" t="inlineStr">
        <is>
          <t>Boleto Bancário</t>
        </is>
      </c>
      <c r="O1078" t="inlineStr">
        <is>
          <t>2024-23</t>
        </is>
      </c>
      <c r="P1078" t="inlineStr">
        <is>
          <t>Documentação Aprovada</t>
        </is>
      </c>
      <c r="Q1078" t="inlineStr">
        <is>
          <t>Aprovado Diretoria</t>
        </is>
      </c>
      <c r="R1078" t="inlineStr">
        <is>
          <t>Aprovado Caixa</t>
        </is>
      </c>
      <c r="S1078" t="inlineStr">
        <is>
          <t>Pago</t>
        </is>
      </c>
    </row>
    <row r="1079">
      <c r="A1079" t="n">
        <v>56032</v>
      </c>
      <c r="C1079" t="n">
        <v>122</v>
      </c>
      <c r="D1079" t="inlineStr">
        <is>
          <t>Arcos</t>
        </is>
      </c>
      <c r="E1079" t="inlineStr">
        <is>
          <t>JUNDIA FOODS DISTRIBUIDORA DE PRODUTOA ALIMENTICIOS LTDA</t>
        </is>
      </c>
      <c r="F1079" t="n">
        <v>774.15</v>
      </c>
      <c r="G1079" s="29" t="n">
        <v>45447</v>
      </c>
      <c r="H1079" s="29" t="n">
        <v>45446</v>
      </c>
      <c r="I1079" s="29" t="n">
        <v>45446</v>
      </c>
      <c r="J1079" s="29" t="n">
        <v>45433</v>
      </c>
      <c r="K1079" s="29" t="n">
        <v>45441</v>
      </c>
      <c r="L1079" t="inlineStr">
        <is>
          <t>Boleto Bancário</t>
        </is>
      </c>
      <c r="O1079" t="inlineStr">
        <is>
          <t>2024-23</t>
        </is>
      </c>
      <c r="P1079" t="inlineStr">
        <is>
          <t>Documentação Aprovada</t>
        </is>
      </c>
      <c r="Q1079" t="inlineStr">
        <is>
          <t>Aprovado Diretoria</t>
        </is>
      </c>
      <c r="R1079" t="inlineStr">
        <is>
          <t>Aprovado Caixa</t>
        </is>
      </c>
      <c r="S1079" t="inlineStr">
        <is>
          <t>Pago</t>
        </is>
      </c>
    </row>
    <row r="1080">
      <c r="A1080" t="n">
        <v>56034</v>
      </c>
      <c r="C1080" t="n">
        <v>122</v>
      </c>
      <c r="D1080" t="inlineStr">
        <is>
          <t>Arcos</t>
        </is>
      </c>
      <c r="E1080" t="inlineStr">
        <is>
          <t>INSTITUTO AUA</t>
        </is>
      </c>
      <c r="F1080" t="n">
        <v>190</v>
      </c>
      <c r="G1080" s="29" t="n">
        <v>45448</v>
      </c>
      <c r="H1080" s="29" t="n">
        <v>45446</v>
      </c>
      <c r="I1080" s="29" t="n">
        <v>45446</v>
      </c>
      <c r="J1080" s="29" t="n">
        <v>45433</v>
      </c>
      <c r="K1080" s="29" t="n">
        <v>45441</v>
      </c>
      <c r="L1080" t="inlineStr">
        <is>
          <t>Transferência Bancária ou Pix</t>
        </is>
      </c>
      <c r="O1080" t="inlineStr">
        <is>
          <t>2024-23</t>
        </is>
      </c>
      <c r="P1080" t="inlineStr">
        <is>
          <t>Documentação Aprovada</t>
        </is>
      </c>
      <c r="Q1080" t="inlineStr">
        <is>
          <t>Aprovado Diretoria</t>
        </is>
      </c>
      <c r="R1080" t="inlineStr">
        <is>
          <t>Aprovado Caixa</t>
        </is>
      </c>
      <c r="S1080" t="inlineStr">
        <is>
          <t>Pago</t>
        </is>
      </c>
    </row>
    <row r="1081">
      <c r="A1081" t="n">
        <v>52270</v>
      </c>
      <c r="C1081" t="n">
        <v>122</v>
      </c>
      <c r="D1081" t="inlineStr">
        <is>
          <t>Arcos</t>
        </is>
      </c>
      <c r="E1081" t="inlineStr">
        <is>
          <t>SHEILA ALVES DA SILVA</t>
        </is>
      </c>
      <c r="F1081" t="n">
        <v>4211.04</v>
      </c>
      <c r="G1081" s="29" t="n">
        <v>45448</v>
      </c>
      <c r="H1081" s="29" t="n">
        <v>45446</v>
      </c>
      <c r="I1081" s="29" t="n">
        <v>45446</v>
      </c>
      <c r="J1081" s="29" t="n">
        <v>45444</v>
      </c>
      <c r="K1081" s="29" t="n">
        <v>45415</v>
      </c>
      <c r="L1081" t="inlineStr">
        <is>
          <t>Transferência Bancária ou Pix</t>
        </is>
      </c>
      <c r="M1081" t="inlineStr">
        <is>
          <t>MAO DE OBRA FIXA/ TEMPORARIOS</t>
        </is>
      </c>
      <c r="N1081" t="inlineStr">
        <is>
          <t>FÉRIAS</t>
        </is>
      </c>
      <c r="O1081" t="inlineStr">
        <is>
          <t>2024-23</t>
        </is>
      </c>
      <c r="P1081" t="inlineStr">
        <is>
          <t>Documentação Aprovada</t>
        </is>
      </c>
      <c r="Q1081" t="inlineStr">
        <is>
          <t>Aprovado Diretoria</t>
        </is>
      </c>
      <c r="R1081" t="inlineStr">
        <is>
          <t>Aprovado Caixa</t>
        </is>
      </c>
      <c r="S1081" t="inlineStr">
        <is>
          <t>Pago</t>
        </is>
      </c>
    </row>
    <row r="1082">
      <c r="A1082" t="n">
        <v>54446</v>
      </c>
      <c r="C1082" t="n">
        <v>122</v>
      </c>
      <c r="D1082" t="inlineStr">
        <is>
          <t>Arcos</t>
        </is>
      </c>
      <c r="E1082" t="inlineStr">
        <is>
          <t>BRH SAUDE OCUPACIONAL LTDA</t>
        </is>
      </c>
      <c r="F1082" t="n">
        <v>1363.42</v>
      </c>
      <c r="G1082" s="29" t="n">
        <v>45448</v>
      </c>
      <c r="H1082" s="29" t="n">
        <v>45446</v>
      </c>
      <c r="I1082" s="29" t="n">
        <v>45446</v>
      </c>
      <c r="J1082" s="29" t="n">
        <v>45429</v>
      </c>
      <c r="K1082" s="29" t="n">
        <v>45429</v>
      </c>
      <c r="L1082" t="inlineStr">
        <is>
          <t>Boleto Bancário</t>
        </is>
      </c>
      <c r="M1082" t="inlineStr">
        <is>
          <t>MAO DE OBRA FIXA/ TEMPORARIOS</t>
        </is>
      </c>
      <c r="N1082" t="inlineStr">
        <is>
          <t>EXAMES PERIODICOS</t>
        </is>
      </c>
      <c r="O1082" t="inlineStr">
        <is>
          <t>2024-23</t>
        </is>
      </c>
      <c r="P1082" t="inlineStr">
        <is>
          <t>Documentação Aprovada</t>
        </is>
      </c>
      <c r="Q1082" t="inlineStr">
        <is>
          <t>Aprovado Diretoria</t>
        </is>
      </c>
      <c r="R1082" t="inlineStr">
        <is>
          <t>Aprovado Caixa</t>
        </is>
      </c>
      <c r="S1082" t="inlineStr">
        <is>
          <t>Pago</t>
        </is>
      </c>
    </row>
    <row r="1083">
      <c r="A1083" t="n">
        <v>55018</v>
      </c>
      <c r="C1083" t="n">
        <v>122</v>
      </c>
      <c r="D1083" t="inlineStr">
        <is>
          <t>Arcos</t>
        </is>
      </c>
      <c r="E1083" t="inlineStr">
        <is>
          <t>CIUFFI HORTIFRUTI EIRELI</t>
        </is>
      </c>
      <c r="F1083" t="n">
        <v>206.64</v>
      </c>
      <c r="G1083" s="29" t="n">
        <v>45446</v>
      </c>
      <c r="H1083" s="29" t="n">
        <v>45446</v>
      </c>
      <c r="I1083" s="29" t="n">
        <v>45446</v>
      </c>
      <c r="J1083" s="29" t="n">
        <v>45429</v>
      </c>
      <c r="K1083" s="29" t="n">
        <v>45433</v>
      </c>
      <c r="L1083" t="inlineStr">
        <is>
          <t>Boleto Bancário</t>
        </is>
      </c>
      <c r="O1083" t="inlineStr">
        <is>
          <t>2024-23</t>
        </is>
      </c>
      <c r="P1083" t="inlineStr">
        <is>
          <t>Documentação Aprovada</t>
        </is>
      </c>
      <c r="Q1083" t="inlineStr">
        <is>
          <t>Aprovado Diretoria</t>
        </is>
      </c>
      <c r="R1083" t="inlineStr">
        <is>
          <t>Aprovado Caixa</t>
        </is>
      </c>
      <c r="S1083" t="inlineStr">
        <is>
          <t>Pago</t>
        </is>
      </c>
    </row>
    <row r="1084">
      <c r="A1084" t="n">
        <v>55022</v>
      </c>
      <c r="C1084" t="n">
        <v>122</v>
      </c>
      <c r="D1084" t="inlineStr">
        <is>
          <t>Arcos</t>
        </is>
      </c>
      <c r="E1084" t="inlineStr">
        <is>
          <t>CG FOODS DISTRIB. DE ALIMENTOS LTDA</t>
        </is>
      </c>
      <c r="F1084" t="n">
        <v>215</v>
      </c>
      <c r="G1084" s="29" t="n">
        <v>45446</v>
      </c>
      <c r="H1084" s="29" t="n">
        <v>45446</v>
      </c>
      <c r="I1084" s="29" t="n">
        <v>45446</v>
      </c>
      <c r="J1084" s="29" t="n">
        <v>45432</v>
      </c>
      <c r="K1084" s="29" t="n">
        <v>45433</v>
      </c>
      <c r="L1084" t="inlineStr">
        <is>
          <t>Boleto Bancário</t>
        </is>
      </c>
      <c r="O1084" t="inlineStr">
        <is>
          <t>2024-23</t>
        </is>
      </c>
      <c r="P1084" t="inlineStr">
        <is>
          <t>Documentação Aprovada</t>
        </is>
      </c>
      <c r="Q1084" t="inlineStr">
        <is>
          <t>Aprovado Diretoria</t>
        </is>
      </c>
      <c r="R1084" t="inlineStr">
        <is>
          <t>Aprovado Caixa</t>
        </is>
      </c>
      <c r="S1084" t="inlineStr">
        <is>
          <t>Pago</t>
        </is>
      </c>
    </row>
    <row r="1085">
      <c r="A1085" t="n">
        <v>55023</v>
      </c>
      <c r="C1085" t="n">
        <v>122</v>
      </c>
      <c r="D1085" t="inlineStr">
        <is>
          <t>Arcos</t>
        </is>
      </c>
      <c r="E1085" t="inlineStr">
        <is>
          <t>BB DISTRIBUIDORA DE CARNES LTDA</t>
        </is>
      </c>
      <c r="F1085" t="n">
        <v>3815.71</v>
      </c>
      <c r="G1085" s="29" t="n">
        <v>45446</v>
      </c>
      <c r="H1085" s="29" t="n">
        <v>45446</v>
      </c>
      <c r="I1085" s="29" t="n">
        <v>45446</v>
      </c>
      <c r="J1085" s="29" t="n">
        <v>45432</v>
      </c>
      <c r="K1085" s="29" t="n">
        <v>45433</v>
      </c>
      <c r="L1085" t="inlineStr">
        <is>
          <t>Boleto Bancário</t>
        </is>
      </c>
      <c r="O1085" t="inlineStr">
        <is>
          <t>2024-23</t>
        </is>
      </c>
      <c r="P1085" t="inlineStr">
        <is>
          <t>Documentação Aprovada</t>
        </is>
      </c>
      <c r="Q1085" t="inlineStr">
        <is>
          <t>Aprovado Diretoria</t>
        </is>
      </c>
      <c r="R1085" t="inlineStr">
        <is>
          <t>Aprovado Caixa</t>
        </is>
      </c>
      <c r="S1085" t="inlineStr">
        <is>
          <t>Pago</t>
        </is>
      </c>
    </row>
    <row r="1086">
      <c r="A1086" t="n">
        <v>55054</v>
      </c>
      <c r="C1086" t="n">
        <v>122</v>
      </c>
      <c r="D1086" t="inlineStr">
        <is>
          <t>Arcos</t>
        </is>
      </c>
      <c r="E1086" t="inlineStr">
        <is>
          <t>CEM ENGENHARIA DA MANUTENCAO LTDA</t>
        </is>
      </c>
      <c r="F1086" t="n">
        <v>410</v>
      </c>
      <c r="G1086" s="29" t="n">
        <v>45446</v>
      </c>
      <c r="H1086" s="29" t="n">
        <v>45446</v>
      </c>
      <c r="I1086" s="29" t="n">
        <v>45446</v>
      </c>
      <c r="J1086" s="29" t="n">
        <v>45429</v>
      </c>
      <c r="K1086" s="29" t="n">
        <v>45434</v>
      </c>
      <c r="L1086" t="inlineStr">
        <is>
          <t>Boleto Bancário</t>
        </is>
      </c>
      <c r="M1086" t="inlineStr">
        <is>
          <t>DESPESAS GERAIS</t>
        </is>
      </c>
      <c r="N1086" t="inlineStr">
        <is>
          <t>MANUTENCAO EM GERAL</t>
        </is>
      </c>
      <c r="O1086" t="inlineStr">
        <is>
          <t>2024-23</t>
        </is>
      </c>
      <c r="P1086" t="inlineStr">
        <is>
          <t>Documentação Aprovada</t>
        </is>
      </c>
      <c r="Q1086" t="inlineStr">
        <is>
          <t>Aprovado Diretoria</t>
        </is>
      </c>
      <c r="R1086" t="inlineStr">
        <is>
          <t>Aprovado Caixa</t>
        </is>
      </c>
      <c r="S1086" t="inlineStr">
        <is>
          <t>Pago</t>
        </is>
      </c>
    </row>
    <row r="1087">
      <c r="A1087" t="n">
        <v>55076</v>
      </c>
      <c r="C1087" t="n">
        <v>122</v>
      </c>
      <c r="D1087" t="inlineStr">
        <is>
          <t>Arcos</t>
        </is>
      </c>
      <c r="E1087" t="inlineStr">
        <is>
          <t>ERVAS FINAS HORTICULTURA LTDA</t>
        </is>
      </c>
      <c r="F1087" t="n">
        <v>1187.5</v>
      </c>
      <c r="G1087" s="29" t="n">
        <v>45446</v>
      </c>
      <c r="H1087" s="29" t="n">
        <v>45446</v>
      </c>
      <c r="I1087" s="29" t="n">
        <v>45446</v>
      </c>
      <c r="J1087" s="29" t="n">
        <v>45425</v>
      </c>
      <c r="K1087" s="29" t="n">
        <v>45434</v>
      </c>
      <c r="L1087" t="inlineStr">
        <is>
          <t>Boleto Bancário</t>
        </is>
      </c>
      <c r="O1087" t="inlineStr">
        <is>
          <t>2024-23</t>
        </is>
      </c>
      <c r="P1087" t="inlineStr">
        <is>
          <t>Documentação Aprovada</t>
        </is>
      </c>
      <c r="Q1087" t="inlineStr">
        <is>
          <t>Aprovado Diretoria</t>
        </is>
      </c>
      <c r="R1087" t="inlineStr">
        <is>
          <t>Aprovado Caixa</t>
        </is>
      </c>
      <c r="S1087" t="inlineStr">
        <is>
          <t>Pago</t>
        </is>
      </c>
    </row>
    <row r="1088">
      <c r="A1088" t="n">
        <v>55084</v>
      </c>
      <c r="C1088" t="n">
        <v>122</v>
      </c>
      <c r="D1088" t="inlineStr">
        <is>
          <t>Arcos</t>
        </is>
      </c>
      <c r="E1088" t="inlineStr">
        <is>
          <t>CG FOODS DISTRIB. DE ALIMENTOS LTDA</t>
        </is>
      </c>
      <c r="F1088" t="n">
        <v>1338.35</v>
      </c>
      <c r="G1088" s="29" t="n">
        <v>45446</v>
      </c>
      <c r="H1088" s="29" t="n">
        <v>45446</v>
      </c>
      <c r="I1088" s="29" t="n">
        <v>45446</v>
      </c>
      <c r="J1088" s="29" t="n">
        <v>45426</v>
      </c>
      <c r="K1088" s="29" t="n">
        <v>45434</v>
      </c>
      <c r="L1088" t="inlineStr">
        <is>
          <t>Boleto Bancário</t>
        </is>
      </c>
      <c r="O1088" t="inlineStr">
        <is>
          <t>2024-23</t>
        </is>
      </c>
      <c r="P1088" t="inlineStr">
        <is>
          <t>Documentação Aprovada</t>
        </is>
      </c>
      <c r="Q1088" t="inlineStr">
        <is>
          <t>Aprovado Diretoria</t>
        </is>
      </c>
      <c r="R1088" t="inlineStr">
        <is>
          <t>Aprovado Caixa</t>
        </is>
      </c>
      <c r="S1088" t="inlineStr">
        <is>
          <t>Pago</t>
        </is>
      </c>
    </row>
    <row r="1089">
      <c r="A1089" t="n">
        <v>55119</v>
      </c>
      <c r="C1089" t="n">
        <v>122</v>
      </c>
      <c r="D1089" t="inlineStr">
        <is>
          <t>Arcos</t>
        </is>
      </c>
      <c r="E1089" t="inlineStr">
        <is>
          <t>PROAUTO INDUSTRIA QUIMICA EIRELI</t>
        </is>
      </c>
      <c r="F1089" t="n">
        <v>2166.33</v>
      </c>
      <c r="G1089" s="29" t="n">
        <v>45448</v>
      </c>
      <c r="H1089" s="29" t="n">
        <v>45446</v>
      </c>
      <c r="I1089" s="29" t="n">
        <v>45446</v>
      </c>
      <c r="J1089" s="29" t="n">
        <v>45427</v>
      </c>
      <c r="K1089" s="29" t="n">
        <v>45434</v>
      </c>
      <c r="L1089" t="inlineStr">
        <is>
          <t>Boleto Bancário</t>
        </is>
      </c>
      <c r="O1089" t="inlineStr">
        <is>
          <t>2024-23</t>
        </is>
      </c>
      <c r="P1089" t="inlineStr">
        <is>
          <t>Documentação Aprovada</t>
        </is>
      </c>
      <c r="Q1089" t="inlineStr">
        <is>
          <t>Aprovado Diretoria</t>
        </is>
      </c>
      <c r="R1089" t="inlineStr">
        <is>
          <t>Aprovado Caixa</t>
        </is>
      </c>
      <c r="S1089" t="inlineStr">
        <is>
          <t>Pago</t>
        </is>
      </c>
    </row>
    <row r="1090">
      <c r="A1090" t="n">
        <v>55231</v>
      </c>
      <c r="C1090" t="n">
        <v>122</v>
      </c>
      <c r="D1090" t="inlineStr">
        <is>
          <t>Arcos</t>
        </is>
      </c>
      <c r="E1090" t="inlineStr">
        <is>
          <t>PORCO FELIZ COM DE CARNES LTDA</t>
        </is>
      </c>
      <c r="F1090" t="n">
        <v>875.95</v>
      </c>
      <c r="G1090" s="29" t="n">
        <v>45446</v>
      </c>
      <c r="H1090" s="29" t="n">
        <v>45446</v>
      </c>
      <c r="I1090" s="29" t="n">
        <v>45446</v>
      </c>
      <c r="J1090" s="29" t="n">
        <v>45434</v>
      </c>
      <c r="K1090" s="29" t="n">
        <v>45434</v>
      </c>
      <c r="L1090" t="inlineStr">
        <is>
          <t>Boleto Bancário</t>
        </is>
      </c>
      <c r="O1090" t="inlineStr">
        <is>
          <t>2024-23</t>
        </is>
      </c>
      <c r="P1090" t="inlineStr">
        <is>
          <t>Documentação Aprovada</t>
        </is>
      </c>
      <c r="Q1090" t="inlineStr">
        <is>
          <t>Aprovado Diretoria</t>
        </is>
      </c>
      <c r="R1090" t="inlineStr">
        <is>
          <t>Aprovado Caixa</t>
        </is>
      </c>
      <c r="S1090" t="inlineStr">
        <is>
          <t>Pago</t>
        </is>
      </c>
    </row>
    <row r="1091">
      <c r="A1091" t="n">
        <v>55303</v>
      </c>
      <c r="C1091" t="n">
        <v>122</v>
      </c>
      <c r="D1091" t="inlineStr">
        <is>
          <t>Arcos</t>
        </is>
      </c>
      <c r="E1091" t="inlineStr">
        <is>
          <t xml:space="preserve">EDUARDO TAKESHI MURANAKA </t>
        </is>
      </c>
      <c r="F1091" t="n">
        <v>486</v>
      </c>
      <c r="G1091" s="29" t="n">
        <v>45449</v>
      </c>
      <c r="H1091" s="29" t="n">
        <v>45441</v>
      </c>
      <c r="I1091" s="29" t="n">
        <v>45446</v>
      </c>
      <c r="J1091" s="29" t="n">
        <v>45443</v>
      </c>
      <c r="K1091" s="29" t="n">
        <v>45435</v>
      </c>
      <c r="L1091" t="inlineStr">
        <is>
          <t>Boleto Bancário</t>
        </is>
      </c>
      <c r="M1091" t="inlineStr">
        <is>
          <t>INSUMOS</t>
        </is>
      </c>
      <c r="N1091" t="inlineStr">
        <is>
          <t>ALIMENTOS</t>
        </is>
      </c>
      <c r="O1091" t="inlineStr">
        <is>
          <t>2024-23</t>
        </is>
      </c>
      <c r="P1091" t="inlineStr">
        <is>
          <t>Documentação Aprovada</t>
        </is>
      </c>
      <c r="Q1091" t="inlineStr">
        <is>
          <t>Aprovado Diretoria</t>
        </is>
      </c>
      <c r="R1091" t="inlineStr">
        <is>
          <t>Aprovado Caixa</t>
        </is>
      </c>
      <c r="S1091" t="inlineStr">
        <is>
          <t>Pago</t>
        </is>
      </c>
    </row>
    <row r="1092">
      <c r="A1092" t="n">
        <v>56780</v>
      </c>
      <c r="C1092" t="n">
        <v>122</v>
      </c>
      <c r="D1092" t="inlineStr">
        <is>
          <t>Arcos</t>
        </is>
      </c>
      <c r="E1092" t="inlineStr">
        <is>
          <t>PETTY CASH ARCOS</t>
        </is>
      </c>
      <c r="F1092" t="n">
        <v>359.29</v>
      </c>
      <c r="G1092" s="29" t="n">
        <v>45443</v>
      </c>
      <c r="H1092" s="29" t="n"/>
      <c r="I1092" s="29" t="n">
        <v>45443</v>
      </c>
      <c r="J1092" s="29" t="n">
        <v>45443</v>
      </c>
      <c r="K1092" s="29" t="n">
        <v>45446</v>
      </c>
      <c r="L1092" t="inlineStr">
        <is>
          <t>Dinheiro em Espécie</t>
        </is>
      </c>
      <c r="M1092" t="inlineStr">
        <is>
          <t>INSUMOS</t>
        </is>
      </c>
      <c r="N1092" t="inlineStr">
        <is>
          <t>ALIMENTOS</t>
        </is>
      </c>
      <c r="O1092" t="inlineStr">
        <is>
          <t>2024-22</t>
        </is>
      </c>
      <c r="P1092" t="inlineStr">
        <is>
          <t>Documentação Aprovada</t>
        </is>
      </c>
      <c r="Q1092" t="inlineStr">
        <is>
          <t>Aprovado Diretoria</t>
        </is>
      </c>
      <c r="R1092" t="inlineStr">
        <is>
          <t>Aprovado Caixa</t>
        </is>
      </c>
      <c r="S1092" t="inlineStr">
        <is>
          <t>Pago</t>
        </is>
      </c>
    </row>
    <row r="1093">
      <c r="A1093" t="n">
        <v>56781</v>
      </c>
      <c r="C1093" t="n">
        <v>122</v>
      </c>
      <c r="D1093" t="inlineStr">
        <is>
          <t>Arcos</t>
        </is>
      </c>
      <c r="E1093" t="inlineStr">
        <is>
          <t>PETTY CASH ARCOS</t>
        </is>
      </c>
      <c r="F1093" t="n">
        <v>176.25</v>
      </c>
      <c r="G1093" s="29" t="n">
        <v>45443</v>
      </c>
      <c r="H1093" s="29" t="n"/>
      <c r="I1093" s="29" t="n">
        <v>45443</v>
      </c>
      <c r="J1093" s="29" t="n">
        <v>45443</v>
      </c>
      <c r="K1093" s="29" t="n">
        <v>45446</v>
      </c>
      <c r="L1093" t="inlineStr">
        <is>
          <t>Dinheiro em Espécie</t>
        </is>
      </c>
      <c r="M1093" t="inlineStr">
        <is>
          <t>INSUMOS</t>
        </is>
      </c>
      <c r="N1093" t="inlineStr">
        <is>
          <t>BEBIDAS</t>
        </is>
      </c>
      <c r="O1093" t="inlineStr">
        <is>
          <t>2024-22</t>
        </is>
      </c>
      <c r="P1093" t="inlineStr">
        <is>
          <t>Documentação Aprovada</t>
        </is>
      </c>
      <c r="Q1093" t="inlineStr">
        <is>
          <t>Aprovado Diretoria</t>
        </is>
      </c>
      <c r="R1093" t="inlineStr">
        <is>
          <t>Aprovado Caixa</t>
        </is>
      </c>
      <c r="S1093" t="inlineStr">
        <is>
          <t>Pago</t>
        </is>
      </c>
    </row>
    <row r="1094">
      <c r="A1094" t="n">
        <v>56782</v>
      </c>
      <c r="C1094" t="n">
        <v>122</v>
      </c>
      <c r="D1094" t="inlineStr">
        <is>
          <t>Arcos</t>
        </is>
      </c>
      <c r="E1094" t="inlineStr">
        <is>
          <t>PETTY CASH ARCOS</t>
        </is>
      </c>
      <c r="F1094" t="n">
        <v>216.36</v>
      </c>
      <c r="G1094" s="29" t="n">
        <v>45443</v>
      </c>
      <c r="H1094" s="29" t="n"/>
      <c r="I1094" s="29" t="n">
        <v>45443</v>
      </c>
      <c r="J1094" s="29" t="n">
        <v>45443</v>
      </c>
      <c r="K1094" s="29" t="n">
        <v>45446</v>
      </c>
      <c r="L1094" t="inlineStr">
        <is>
          <t>Dinheiro em Espécie</t>
        </is>
      </c>
      <c r="M1094" t="inlineStr">
        <is>
          <t>UTILIDADES</t>
        </is>
      </c>
      <c r="N1094" t="inlineStr">
        <is>
          <t xml:space="preserve"> CONDUÇÕES/TAXI/UBER</t>
        </is>
      </c>
      <c r="O1094" t="inlineStr">
        <is>
          <t>2024-22</t>
        </is>
      </c>
      <c r="P1094" t="inlineStr">
        <is>
          <t>Documentação Aprovada</t>
        </is>
      </c>
      <c r="Q1094" t="inlineStr">
        <is>
          <t>Aprovado Diretoria</t>
        </is>
      </c>
      <c r="R1094" t="inlineStr">
        <is>
          <t>Aprovado Caixa</t>
        </is>
      </c>
      <c r="S1094" t="inlineStr">
        <is>
          <t>Pago</t>
        </is>
      </c>
    </row>
    <row r="1095">
      <c r="A1095" t="n">
        <v>56783</v>
      </c>
      <c r="C1095" t="n">
        <v>122</v>
      </c>
      <c r="D1095" t="inlineStr">
        <is>
          <t>Arcos</t>
        </is>
      </c>
      <c r="E1095" t="inlineStr">
        <is>
          <t>PETTY CASH ARCOS</t>
        </is>
      </c>
      <c r="F1095" t="n">
        <v>339.8</v>
      </c>
      <c r="G1095" s="29" t="n">
        <v>45443</v>
      </c>
      <c r="H1095" s="29" t="n"/>
      <c r="I1095" s="29" t="n">
        <v>45443</v>
      </c>
      <c r="J1095" s="29" t="n">
        <v>45443</v>
      </c>
      <c r="K1095" s="29" t="n">
        <v>45446</v>
      </c>
      <c r="L1095" t="inlineStr">
        <is>
          <t>Dinheiro em Espécie</t>
        </is>
      </c>
      <c r="M1095" t="inlineStr">
        <is>
          <t>DESPESAS GERAIS</t>
        </is>
      </c>
      <c r="N1095" t="inlineStr">
        <is>
          <t>MANUTENCAO EM GERAL</t>
        </is>
      </c>
      <c r="O1095" t="inlineStr">
        <is>
          <t>2024-22</t>
        </is>
      </c>
      <c r="P1095" t="inlineStr">
        <is>
          <t>Documentação Aprovada</t>
        </is>
      </c>
      <c r="Q1095" t="inlineStr">
        <is>
          <t>Aprovado Diretoria</t>
        </is>
      </c>
      <c r="R1095" t="inlineStr">
        <is>
          <t>Aprovado Caixa</t>
        </is>
      </c>
      <c r="S1095" t="inlineStr">
        <is>
          <t>Pago</t>
        </is>
      </c>
    </row>
    <row r="1096">
      <c r="A1096" t="n">
        <v>56784</v>
      </c>
      <c r="C1096" t="n">
        <v>122</v>
      </c>
      <c r="D1096" t="inlineStr">
        <is>
          <t>Arcos</t>
        </is>
      </c>
      <c r="E1096" t="inlineStr">
        <is>
          <t>PETTY CASH ARCOS</t>
        </is>
      </c>
      <c r="F1096" t="n">
        <v>58.49</v>
      </c>
      <c r="G1096" s="29" t="n">
        <v>45443</v>
      </c>
      <c r="H1096" s="29" t="n"/>
      <c r="I1096" s="29" t="n">
        <v>45443</v>
      </c>
      <c r="J1096" s="29" t="n">
        <v>45443</v>
      </c>
      <c r="K1096" s="29" t="n">
        <v>45446</v>
      </c>
      <c r="L1096" t="inlineStr">
        <is>
          <t>Dinheiro em Espécie</t>
        </is>
      </c>
      <c r="M1096" t="inlineStr">
        <is>
          <t>UTILIDADES</t>
        </is>
      </c>
      <c r="N1096" t="inlineStr">
        <is>
          <t>DESCARTAVEIS</t>
        </is>
      </c>
      <c r="O1096" t="inlineStr">
        <is>
          <t>2024-22</t>
        </is>
      </c>
      <c r="P1096" t="inlineStr">
        <is>
          <t>Documentação Aprovada</t>
        </is>
      </c>
      <c r="Q1096" t="inlineStr">
        <is>
          <t>Aprovado Diretoria</t>
        </is>
      </c>
      <c r="R1096" t="inlineStr">
        <is>
          <t>Aprovado Caixa</t>
        </is>
      </c>
      <c r="S1096" t="inlineStr">
        <is>
          <t>Pago</t>
        </is>
      </c>
    </row>
    <row r="1097">
      <c r="A1097" t="n">
        <v>56785</v>
      </c>
      <c r="C1097" t="n">
        <v>122</v>
      </c>
      <c r="D1097" t="inlineStr">
        <is>
          <t>Arcos</t>
        </is>
      </c>
      <c r="E1097" t="inlineStr">
        <is>
          <t>PETTY CASH ARCOS</t>
        </is>
      </c>
      <c r="F1097" t="n">
        <v>532</v>
      </c>
      <c r="G1097" s="29" t="n">
        <v>45443</v>
      </c>
      <c r="H1097" s="29" t="n"/>
      <c r="I1097" s="29" t="n">
        <v>45443</v>
      </c>
      <c r="J1097" s="29" t="n">
        <v>45443</v>
      </c>
      <c r="K1097" s="29" t="n">
        <v>45446</v>
      </c>
      <c r="L1097" t="inlineStr">
        <is>
          <t>Dinheiro em Espécie</t>
        </is>
      </c>
      <c r="M1097" t="inlineStr">
        <is>
          <t>UTILIDADES</t>
        </is>
      </c>
      <c r="N1097" t="inlineStr">
        <is>
          <t>MATERIAL DE ESCRITORIO</t>
        </is>
      </c>
      <c r="O1097" t="inlineStr">
        <is>
          <t>2024-22</t>
        </is>
      </c>
      <c r="P1097" t="inlineStr">
        <is>
          <t>Documentação Aprovada</t>
        </is>
      </c>
      <c r="Q1097" t="inlineStr">
        <is>
          <t>Aprovado Diretoria</t>
        </is>
      </c>
      <c r="R1097" t="inlineStr">
        <is>
          <t>Aprovado Caixa</t>
        </is>
      </c>
      <c r="S1097" t="inlineStr">
        <is>
          <t>Pago</t>
        </is>
      </c>
    </row>
    <row r="1098">
      <c r="A1098" t="n">
        <v>56786</v>
      </c>
      <c r="C1098" t="n">
        <v>122</v>
      </c>
      <c r="D1098" t="inlineStr">
        <is>
          <t>Arcos</t>
        </is>
      </c>
      <c r="E1098" t="inlineStr">
        <is>
          <t>PETTY CASH ARCOS</t>
        </is>
      </c>
      <c r="F1098" t="n">
        <v>169.49</v>
      </c>
      <c r="G1098" s="29" t="n">
        <v>45443</v>
      </c>
      <c r="H1098" s="29" t="n"/>
      <c r="I1098" s="29" t="n">
        <v>45443</v>
      </c>
      <c r="J1098" s="29" t="n">
        <v>45443</v>
      </c>
      <c r="K1098" s="29" t="n">
        <v>45446</v>
      </c>
      <c r="L1098" t="inlineStr">
        <is>
          <t>Dinheiro em Espécie</t>
        </is>
      </c>
      <c r="M1098" t="inlineStr">
        <is>
          <t>UTILIDADES</t>
        </is>
      </c>
      <c r="N1098" t="inlineStr">
        <is>
          <t>HIGIENE E LIMPEZA</t>
        </is>
      </c>
      <c r="O1098" t="inlineStr">
        <is>
          <t>2024-22</t>
        </is>
      </c>
      <c r="P1098" t="inlineStr">
        <is>
          <t>Documentação Aprovada</t>
        </is>
      </c>
      <c r="Q1098" t="inlineStr">
        <is>
          <t>Aprovado Diretoria</t>
        </is>
      </c>
      <c r="R1098" t="inlineStr">
        <is>
          <t>Aprovado Caixa</t>
        </is>
      </c>
      <c r="S1098" t="inlineStr">
        <is>
          <t>Pago</t>
        </is>
      </c>
    </row>
    <row r="1099">
      <c r="A1099" t="n">
        <v>56806</v>
      </c>
      <c r="C1099" t="n">
        <v>122</v>
      </c>
      <c r="D1099" t="inlineStr">
        <is>
          <t>Arcos</t>
        </is>
      </c>
      <c r="E1099" t="inlineStr">
        <is>
          <t>ZIGPAY LTDAS -ME</t>
        </is>
      </c>
      <c r="F1099" t="n">
        <v>12580.29</v>
      </c>
      <c r="G1099" s="29" t="n">
        <v>45443</v>
      </c>
      <c r="H1099" s="29" t="n"/>
      <c r="I1099" s="29" t="n">
        <v>45443</v>
      </c>
      <c r="J1099" s="29" t="n">
        <v>45443</v>
      </c>
      <c r="K1099" s="29" t="n">
        <v>45447</v>
      </c>
      <c r="L1099" t="inlineStr">
        <is>
          <t>Encontro de Contas</t>
        </is>
      </c>
      <c r="M1099" t="inlineStr">
        <is>
          <t>DEDUCOES SOBRE VENDA</t>
        </is>
      </c>
      <c r="N1099" t="inlineStr">
        <is>
          <t>MEIOS DE PAGAMENTO</t>
        </is>
      </c>
      <c r="O1099" t="inlineStr">
        <is>
          <t>2024-22</t>
        </is>
      </c>
      <c r="S1099" t="inlineStr">
        <is>
          <t>Pago</t>
        </is>
      </c>
    </row>
    <row r="1100">
      <c r="A1100" t="n">
        <v>56807</v>
      </c>
      <c r="C1100" t="n">
        <v>122</v>
      </c>
      <c r="D1100" t="inlineStr">
        <is>
          <t>Arcos</t>
        </is>
      </c>
      <c r="E1100" t="inlineStr">
        <is>
          <t>ZIGPAY LTDAS -ME</t>
        </is>
      </c>
      <c r="F1100" t="n">
        <v>2983.51</v>
      </c>
      <c r="G1100" s="29" t="n">
        <v>45443</v>
      </c>
      <c r="H1100" s="29" t="n"/>
      <c r="I1100" s="29" t="n">
        <v>45443</v>
      </c>
      <c r="J1100" s="29" t="n">
        <v>45443</v>
      </c>
      <c r="K1100" s="29" t="n">
        <v>45447</v>
      </c>
      <c r="L1100" t="inlineStr">
        <is>
          <t>Encontro de Contas</t>
        </is>
      </c>
      <c r="M1100" t="inlineStr">
        <is>
          <t>DEDUCOES SOBRE VENDA</t>
        </is>
      </c>
      <c r="N1100" t="inlineStr">
        <is>
          <t>MEIOS DE PAGAMENTO</t>
        </is>
      </c>
      <c r="O1100" t="inlineStr">
        <is>
          <t>2024-22</t>
        </is>
      </c>
      <c r="S1100" t="inlineStr">
        <is>
          <t>Pago</t>
        </is>
      </c>
    </row>
    <row r="1101">
      <c r="A1101" t="n">
        <v>56808</v>
      </c>
      <c r="C1101" t="n">
        <v>122</v>
      </c>
      <c r="D1101" t="inlineStr">
        <is>
          <t>Arcos</t>
        </is>
      </c>
      <c r="E1101" t="inlineStr">
        <is>
          <t>ZIGPAY LTDAS -ME</t>
        </is>
      </c>
      <c r="F1101" t="n">
        <v>327.92</v>
      </c>
      <c r="G1101" s="29" t="n">
        <v>45443</v>
      </c>
      <c r="H1101" s="29" t="n"/>
      <c r="I1101" s="29" t="n">
        <v>45443</v>
      </c>
      <c r="J1101" s="29" t="n">
        <v>45443</v>
      </c>
      <c r="K1101" s="29" t="n">
        <v>45447</v>
      </c>
      <c r="L1101" t="inlineStr">
        <is>
          <t>Encontro de Contas</t>
        </is>
      </c>
      <c r="M1101" t="inlineStr">
        <is>
          <t>DEDUCOES SOBRE VENDA</t>
        </is>
      </c>
      <c r="N1101" t="inlineStr">
        <is>
          <t>MEIOS DE PAGAMENTO</t>
        </is>
      </c>
      <c r="O1101" t="inlineStr">
        <is>
          <t>2024-22</t>
        </is>
      </c>
      <c r="S1101" t="inlineStr">
        <is>
          <t>Pago</t>
        </is>
      </c>
    </row>
    <row r="1102">
      <c r="A1102" t="n">
        <v>56809</v>
      </c>
      <c r="C1102" t="n">
        <v>122</v>
      </c>
      <c r="D1102" t="inlineStr">
        <is>
          <t>Arcos</t>
        </is>
      </c>
      <c r="E1102" t="inlineStr">
        <is>
          <t>ZIGPAY LTDAS -ME</t>
        </is>
      </c>
      <c r="F1102" t="n">
        <v>2800</v>
      </c>
      <c r="G1102" s="29" t="n">
        <v>45443</v>
      </c>
      <c r="H1102" s="29" t="n"/>
      <c r="I1102" s="29" t="n">
        <v>45443</v>
      </c>
      <c r="J1102" s="29" t="n">
        <v>45443</v>
      </c>
      <c r="K1102" s="29" t="n">
        <v>45447</v>
      </c>
      <c r="L1102" t="inlineStr">
        <is>
          <t>Encontro de Contas</t>
        </is>
      </c>
      <c r="M1102" t="inlineStr">
        <is>
          <t>SISTEMAS/ T.I</t>
        </is>
      </c>
      <c r="N1102" t="inlineStr">
        <is>
          <t>SISTEMAS</t>
        </is>
      </c>
      <c r="O1102" t="inlineStr">
        <is>
          <t>2024-22</t>
        </is>
      </c>
      <c r="P1102" t="inlineStr">
        <is>
          <t>Documentação Aprovada</t>
        </is>
      </c>
      <c r="Q1102" t="inlineStr">
        <is>
          <t>Aprovado Diretoria</t>
        </is>
      </c>
      <c r="R1102" t="inlineStr">
        <is>
          <t>Aprovado Caixa</t>
        </is>
      </c>
      <c r="S1102" t="inlineStr">
        <is>
          <t>Pago</t>
        </is>
      </c>
    </row>
    <row r="1103">
      <c r="A1103" t="n">
        <v>56810</v>
      </c>
      <c r="C1103" t="n">
        <v>122</v>
      </c>
      <c r="D1103" t="inlineStr">
        <is>
          <t>Arcos</t>
        </is>
      </c>
      <c r="E1103" t="inlineStr">
        <is>
          <t>ZIGPAY LTDAS -ME</t>
        </is>
      </c>
      <c r="F1103" t="n">
        <v>1920</v>
      </c>
      <c r="G1103" s="29" t="n">
        <v>45443</v>
      </c>
      <c r="H1103" s="29" t="n"/>
      <c r="I1103" s="29" t="n">
        <v>45443</v>
      </c>
      <c r="J1103" s="29" t="n">
        <v>45443</v>
      </c>
      <c r="K1103" s="29" t="n">
        <v>45447</v>
      </c>
      <c r="L1103" t="inlineStr">
        <is>
          <t>Encontro de Contas</t>
        </is>
      </c>
      <c r="M1103" t="inlineStr">
        <is>
          <t>SISTEMAS/ T.I</t>
        </is>
      </c>
      <c r="N1103" t="inlineStr">
        <is>
          <t>SISTEMAS</t>
        </is>
      </c>
      <c r="O1103" t="inlineStr">
        <is>
          <t>2024-22</t>
        </is>
      </c>
      <c r="P1103" t="inlineStr">
        <is>
          <t>Documentação Aprovada</t>
        </is>
      </c>
      <c r="Q1103" t="inlineStr">
        <is>
          <t>Aprovado Diretoria</t>
        </is>
      </c>
      <c r="R1103" t="inlineStr">
        <is>
          <t>Aprovado Caixa</t>
        </is>
      </c>
      <c r="S1103" t="inlineStr">
        <is>
          <t>Pago</t>
        </is>
      </c>
    </row>
    <row r="1104">
      <c r="A1104" t="n">
        <v>56811</v>
      </c>
      <c r="C1104" t="n">
        <v>122</v>
      </c>
      <c r="D1104" t="inlineStr">
        <is>
          <t>Arcos</t>
        </is>
      </c>
      <c r="E1104" t="inlineStr">
        <is>
          <t>ZIGPAY LTDAS -ME</t>
        </is>
      </c>
      <c r="F1104" t="n">
        <v>1020</v>
      </c>
      <c r="G1104" s="29" t="n">
        <v>45431</v>
      </c>
      <c r="H1104" s="29" t="n"/>
      <c r="I1104" s="29" t="n">
        <v>45443</v>
      </c>
      <c r="J1104" s="29" t="n">
        <v>45431</v>
      </c>
      <c r="K1104" s="29" t="n">
        <v>45447</v>
      </c>
      <c r="L1104" t="inlineStr">
        <is>
          <t>Encontro de Contas</t>
        </is>
      </c>
      <c r="M1104" t="inlineStr">
        <is>
          <t>SISTEMAS/ T.I</t>
        </is>
      </c>
      <c r="N1104" t="inlineStr">
        <is>
          <t>SISTEMAS</t>
        </is>
      </c>
      <c r="O1104" t="inlineStr">
        <is>
          <t>2024-20</t>
        </is>
      </c>
      <c r="P1104" t="inlineStr">
        <is>
          <t>Documentação Aprovada</t>
        </is>
      </c>
      <c r="Q1104" t="inlineStr">
        <is>
          <t>Aprovado Diretoria</t>
        </is>
      </c>
      <c r="R1104" t="inlineStr">
        <is>
          <t>Aprovado Caixa</t>
        </is>
      </c>
      <c r="S1104" t="inlineStr">
        <is>
          <t>Pago</t>
        </is>
      </c>
    </row>
    <row r="1105">
      <c r="A1105" t="n">
        <v>56812</v>
      </c>
      <c r="C1105" t="n">
        <v>122</v>
      </c>
      <c r="D1105" t="inlineStr">
        <is>
          <t>Arcos</t>
        </is>
      </c>
      <c r="E1105" t="inlineStr">
        <is>
          <t>ZIGPAY LTDAS -ME</t>
        </is>
      </c>
      <c r="F1105" t="n">
        <v>0.6</v>
      </c>
      <c r="G1105" s="29" t="n">
        <v>45443</v>
      </c>
      <c r="H1105" s="29" t="n"/>
      <c r="I1105" s="29" t="n">
        <v>45443</v>
      </c>
      <c r="J1105" s="29" t="n">
        <v>45443</v>
      </c>
      <c r="K1105" s="29" t="n">
        <v>45447</v>
      </c>
      <c r="L1105" t="inlineStr">
        <is>
          <t>Encontro de Contas</t>
        </is>
      </c>
      <c r="M1105" t="inlineStr">
        <is>
          <t>SISTEMAS/ T.I</t>
        </is>
      </c>
      <c r="N1105" t="inlineStr">
        <is>
          <t>SISTEMAS</t>
        </is>
      </c>
      <c r="O1105" t="inlineStr">
        <is>
          <t>2024-22</t>
        </is>
      </c>
      <c r="P1105" t="inlineStr">
        <is>
          <t>Documentação Aprovada</t>
        </is>
      </c>
      <c r="Q1105" t="inlineStr">
        <is>
          <t>Aprovado Diretoria</t>
        </is>
      </c>
      <c r="R1105" t="inlineStr">
        <is>
          <t>Aprovado Caixa</t>
        </is>
      </c>
      <c r="S1105" t="inlineStr">
        <is>
          <t>Pago</t>
        </is>
      </c>
    </row>
    <row r="1106">
      <c r="A1106" t="n">
        <v>56813</v>
      </c>
      <c r="C1106" t="n">
        <v>122</v>
      </c>
      <c r="D1106" t="inlineStr">
        <is>
          <t>Arcos</t>
        </is>
      </c>
      <c r="E1106" t="inlineStr">
        <is>
          <t>ZIGPAY LTDAS -ME</t>
        </is>
      </c>
      <c r="F1106" t="n">
        <v>10.86</v>
      </c>
      <c r="G1106" s="29" t="n">
        <v>45443</v>
      </c>
      <c r="H1106" s="29" t="n"/>
      <c r="I1106" s="29" t="n">
        <v>45443</v>
      </c>
      <c r="J1106" s="29" t="n">
        <v>45443</v>
      </c>
      <c r="K1106" s="29" t="n">
        <v>45447</v>
      </c>
      <c r="L1106" t="inlineStr">
        <is>
          <t>Encontro de Contas</t>
        </is>
      </c>
      <c r="M1106" t="inlineStr">
        <is>
          <t>SISTEMAS/ T.I</t>
        </is>
      </c>
      <c r="N1106" t="inlineStr">
        <is>
          <t>SISTEMAS</t>
        </is>
      </c>
      <c r="O1106" t="inlineStr">
        <is>
          <t>2024-22</t>
        </is>
      </c>
      <c r="P1106" t="inlineStr">
        <is>
          <t>Documentação Aprovada</t>
        </is>
      </c>
      <c r="Q1106" t="inlineStr">
        <is>
          <t>Aprovado Diretoria</t>
        </is>
      </c>
      <c r="R1106" t="inlineStr">
        <is>
          <t>Aprovado Caixa</t>
        </is>
      </c>
      <c r="S1106" t="inlineStr">
        <is>
          <t>Pago</t>
        </is>
      </c>
    </row>
    <row r="1107">
      <c r="A1107" t="n">
        <v>56814</v>
      </c>
      <c r="C1107" t="n">
        <v>122</v>
      </c>
      <c r="D1107" t="inlineStr">
        <is>
          <t>Arcos</t>
        </is>
      </c>
      <c r="E1107" t="inlineStr">
        <is>
          <t>ZIGPAY LTDAS -ME</t>
        </is>
      </c>
      <c r="F1107" t="n">
        <v>0.07000000000000001</v>
      </c>
      <c r="G1107" s="29" t="n">
        <v>45443</v>
      </c>
      <c r="H1107" s="29" t="n"/>
      <c r="I1107" s="29" t="n">
        <v>45443</v>
      </c>
      <c r="J1107" s="29" t="n">
        <v>45443</v>
      </c>
      <c r="K1107" s="29" t="n">
        <v>45447</v>
      </c>
      <c r="L1107" t="inlineStr">
        <is>
          <t>Encontro de Contas</t>
        </is>
      </c>
      <c r="M1107" t="inlineStr">
        <is>
          <t>DEDUCOES SOBRE VENDA</t>
        </is>
      </c>
      <c r="N1107" t="inlineStr">
        <is>
          <t>MEIOS DE PAGAMENTO</t>
        </is>
      </c>
      <c r="O1107" t="inlineStr">
        <is>
          <t>2024-22</t>
        </is>
      </c>
      <c r="S1107" t="inlineStr">
        <is>
          <t>Pago</t>
        </is>
      </c>
    </row>
    <row r="1108">
      <c r="A1108" t="n">
        <v>56815</v>
      </c>
      <c r="C1108" t="n">
        <v>122</v>
      </c>
      <c r="D1108" t="inlineStr">
        <is>
          <t>Arcos</t>
        </is>
      </c>
      <c r="E1108" t="inlineStr">
        <is>
          <t>ZIGPAY LTDAS -ME</t>
        </is>
      </c>
      <c r="F1108" t="n">
        <v>1.12</v>
      </c>
      <c r="G1108" s="29" t="n">
        <v>45443</v>
      </c>
      <c r="H1108" s="29" t="n"/>
      <c r="I1108" s="29" t="n">
        <v>45443</v>
      </c>
      <c r="J1108" s="29" t="n">
        <v>45443</v>
      </c>
      <c r="K1108" s="29" t="n">
        <v>45447</v>
      </c>
      <c r="L1108" t="inlineStr">
        <is>
          <t>Encontro de Contas</t>
        </is>
      </c>
      <c r="M1108" t="inlineStr">
        <is>
          <t>DEDUCOES SOBRE VENDA</t>
        </is>
      </c>
      <c r="N1108" t="inlineStr">
        <is>
          <t>MEIOS DE PAGAMENTO</t>
        </is>
      </c>
      <c r="O1108" t="inlineStr">
        <is>
          <t>2024-22</t>
        </is>
      </c>
      <c r="S1108" t="inlineStr">
        <is>
          <t>Pago</t>
        </is>
      </c>
    </row>
    <row r="1109">
      <c r="A1109" t="n">
        <v>56823</v>
      </c>
      <c r="C1109" t="n">
        <v>122</v>
      </c>
      <c r="D1109" t="inlineStr">
        <is>
          <t>Arcos</t>
        </is>
      </c>
      <c r="E1109" t="inlineStr">
        <is>
          <t>ALELO INSTITUICAO DE PAGAMENTO SA</t>
        </is>
      </c>
      <c r="F1109" t="n">
        <v>342.92</v>
      </c>
      <c r="G1109" s="29" t="n">
        <v>45443</v>
      </c>
      <c r="H1109" s="29" t="n"/>
      <c r="I1109" s="29" t="n">
        <v>45443</v>
      </c>
      <c r="J1109" s="29" t="n">
        <v>45443</v>
      </c>
      <c r="K1109" s="29" t="n">
        <v>45447</v>
      </c>
      <c r="L1109" t="inlineStr">
        <is>
          <t>Encontro de Contas</t>
        </is>
      </c>
      <c r="M1109" t="inlineStr">
        <is>
          <t>DEDUCOES SOBRE VENDA</t>
        </is>
      </c>
      <c r="N1109" t="inlineStr">
        <is>
          <t>MEIOS DE PAGAMENTO</t>
        </is>
      </c>
      <c r="O1109" t="inlineStr">
        <is>
          <t>2024-22</t>
        </is>
      </c>
      <c r="S1109" t="inlineStr">
        <is>
          <t>Pago</t>
        </is>
      </c>
    </row>
    <row r="1110">
      <c r="A1110" t="n">
        <v>56825</v>
      </c>
      <c r="C1110" t="n">
        <v>122</v>
      </c>
      <c r="D1110" t="inlineStr">
        <is>
          <t>Arcos</t>
        </is>
      </c>
      <c r="E1110" t="inlineStr">
        <is>
          <t>SODEXO</t>
        </is>
      </c>
      <c r="F1110" t="n">
        <v>1090.64</v>
      </c>
      <c r="G1110" s="29" t="n">
        <v>45443</v>
      </c>
      <c r="H1110" s="29" t="n"/>
      <c r="I1110" s="29" t="n">
        <v>45443</v>
      </c>
      <c r="J1110" s="29" t="n">
        <v>45443</v>
      </c>
      <c r="K1110" s="29" t="n">
        <v>45447</v>
      </c>
      <c r="L1110" t="inlineStr">
        <is>
          <t>Encontro de Contas</t>
        </is>
      </c>
      <c r="M1110" t="inlineStr">
        <is>
          <t>DEDUCOES SOBRE VENDA</t>
        </is>
      </c>
      <c r="N1110" t="inlineStr">
        <is>
          <t>MEIOS DE PAGAMENTO</t>
        </is>
      </c>
      <c r="O1110" t="inlineStr">
        <is>
          <t>2024-22</t>
        </is>
      </c>
      <c r="S1110" t="inlineStr">
        <is>
          <t>Pago</t>
        </is>
      </c>
    </row>
    <row r="1111">
      <c r="A1111" t="n">
        <v>56826</v>
      </c>
      <c r="C1111" t="n">
        <v>122</v>
      </c>
      <c r="D1111" t="inlineStr">
        <is>
          <t>Arcos</t>
        </is>
      </c>
      <c r="E1111" t="inlineStr">
        <is>
          <t>CIELO</t>
        </is>
      </c>
      <c r="F1111" t="n">
        <v>235.84</v>
      </c>
      <c r="G1111" s="29" t="n">
        <v>45443</v>
      </c>
      <c r="H1111" s="29" t="n"/>
      <c r="I1111" s="29" t="n">
        <v>45443</v>
      </c>
      <c r="J1111" s="29" t="n">
        <v>45443</v>
      </c>
      <c r="K1111" s="29" t="n">
        <v>45447</v>
      </c>
      <c r="L1111" t="inlineStr">
        <is>
          <t>Encontro de Contas</t>
        </is>
      </c>
      <c r="M1111" t="inlineStr">
        <is>
          <t>DEDUCOES SOBRE VENDA</t>
        </is>
      </c>
      <c r="N1111" t="inlineStr">
        <is>
          <t>MEIOS DE PAGAMENTO</t>
        </is>
      </c>
      <c r="O1111" t="inlineStr">
        <is>
          <t>2024-22</t>
        </is>
      </c>
      <c r="S1111" t="inlineStr">
        <is>
          <t>Pago</t>
        </is>
      </c>
    </row>
    <row r="1112">
      <c r="A1112" t="n">
        <v>57756</v>
      </c>
      <c r="C1112" t="n">
        <v>122</v>
      </c>
      <c r="D1112" t="inlineStr">
        <is>
          <t>Arcos</t>
        </is>
      </c>
      <c r="E1112" t="inlineStr">
        <is>
          <t>WINES4U COM IMP E EXP DE VINHOS LTDA</t>
        </is>
      </c>
      <c r="F1112" t="n">
        <v>0</v>
      </c>
      <c r="G1112" s="29" t="n">
        <v>45443</v>
      </c>
      <c r="H1112" s="29" t="n"/>
      <c r="I1112" s="29" t="n">
        <v>45443</v>
      </c>
      <c r="J1112" s="29" t="n">
        <v>45443</v>
      </c>
      <c r="K1112" s="29" t="n">
        <v>45453</v>
      </c>
      <c r="L1112" t="inlineStr">
        <is>
          <t xml:space="preserve">Nota Bonificada </t>
        </is>
      </c>
      <c r="M1112" t="inlineStr">
        <is>
          <t>INSUMOS</t>
        </is>
      </c>
      <c r="N1112" t="inlineStr">
        <is>
          <t>BEBIDAS</t>
        </is>
      </c>
      <c r="O1112" t="inlineStr">
        <is>
          <t>2024-22</t>
        </is>
      </c>
      <c r="P1112" t="inlineStr">
        <is>
          <t>Documentação Aprovada</t>
        </is>
      </c>
      <c r="Q1112" t="inlineStr">
        <is>
          <t>Aprovado Diretoria</t>
        </is>
      </c>
      <c r="R1112" t="inlineStr">
        <is>
          <t>Aprovado Caixa</t>
        </is>
      </c>
      <c r="S1112" t="inlineStr">
        <is>
          <t>Pago</t>
        </is>
      </c>
    </row>
    <row r="1113">
      <c r="A1113" t="n">
        <v>53192</v>
      </c>
      <c r="C1113" t="n">
        <v>122</v>
      </c>
      <c r="D1113" t="inlineStr">
        <is>
          <t>Arcos</t>
        </is>
      </c>
      <c r="E1113" t="inlineStr">
        <is>
          <t>ESTAFF SOLUCOES TECNOLOGICAS DE AGENCIAMENTO LTDA</t>
        </is>
      </c>
      <c r="F1113" t="n">
        <v>14352.54</v>
      </c>
      <c r="G1113" s="29" t="n">
        <v>45442</v>
      </c>
      <c r="H1113" s="29" t="n">
        <v>45439</v>
      </c>
      <c r="I1113" s="29" t="n">
        <v>45441</v>
      </c>
      <c r="J1113" s="29" t="n">
        <v>45439</v>
      </c>
      <c r="K1113" s="29" t="n">
        <v>45420</v>
      </c>
      <c r="L1113" t="inlineStr">
        <is>
          <t>Boleto Bancário</t>
        </is>
      </c>
      <c r="M1113" t="inlineStr">
        <is>
          <t>MAO DE OBRA FIXA/ TEMPORARIOS</t>
        </is>
      </c>
      <c r="N1113" t="inlineStr">
        <is>
          <t>MÃO DE OBRA EXTRA</t>
        </is>
      </c>
      <c r="O1113" t="inlineStr">
        <is>
          <t>2024-22</t>
        </is>
      </c>
      <c r="P1113" t="inlineStr">
        <is>
          <t>Documentação Aprovada</t>
        </is>
      </c>
      <c r="Q1113" t="inlineStr">
        <is>
          <t>Aprovado Diretoria</t>
        </is>
      </c>
      <c r="R1113" t="inlineStr">
        <is>
          <t>Aprovado Caixa</t>
        </is>
      </c>
      <c r="S1113" t="inlineStr">
        <is>
          <t>Pago</t>
        </is>
      </c>
    </row>
    <row r="1114">
      <c r="A1114" t="n">
        <v>26575</v>
      </c>
      <c r="B1114" t="n">
        <v>64457</v>
      </c>
      <c r="C1114" t="n">
        <v>122</v>
      </c>
      <c r="D1114" t="inlineStr">
        <is>
          <t>Arcos</t>
        </is>
      </c>
      <c r="E1114" t="inlineStr">
        <is>
          <t>ICMS</t>
        </is>
      </c>
      <c r="F1114" t="n">
        <v>4806.41</v>
      </c>
      <c r="G1114" s="29" t="n">
        <v>45443</v>
      </c>
      <c r="H1114" s="29" t="n">
        <v>45441</v>
      </c>
      <c r="I1114" s="29" t="n">
        <v>45440</v>
      </c>
      <c r="J1114" s="29" t="n">
        <v>45104</v>
      </c>
      <c r="K1114" s="29" t="n"/>
      <c r="L1114" t="inlineStr">
        <is>
          <t>Boleto Bancário</t>
        </is>
      </c>
      <c r="M1114" t="inlineStr">
        <is>
          <t>ENDIVIDAMENTO</t>
        </is>
      </c>
      <c r="N1114" t="inlineStr">
        <is>
          <t xml:space="preserve"> ENDIVIDAMENTO</t>
        </is>
      </c>
      <c r="O1114" t="inlineStr">
        <is>
          <t>2024-22</t>
        </is>
      </c>
      <c r="P1114" t="inlineStr">
        <is>
          <t>Documentação Aprovada</t>
        </is>
      </c>
      <c r="Q1114" t="inlineStr">
        <is>
          <t>Aprovado Diretoria</t>
        </is>
      </c>
      <c r="R1114" t="inlineStr">
        <is>
          <t>Aprovado Caixa</t>
        </is>
      </c>
      <c r="S1114" t="inlineStr">
        <is>
          <t>Pago</t>
        </is>
      </c>
    </row>
    <row r="1115">
      <c r="A1115" t="n">
        <v>52507</v>
      </c>
      <c r="C1115" t="n">
        <v>122</v>
      </c>
      <c r="D1115" t="inlineStr">
        <is>
          <t>Arcos</t>
        </is>
      </c>
      <c r="E1115" t="inlineStr">
        <is>
          <t>AMBEV S.A.</t>
        </is>
      </c>
      <c r="F1115" t="n">
        <v>549.24</v>
      </c>
      <c r="G1115" s="29" t="n">
        <v>45443</v>
      </c>
      <c r="H1115" s="29" t="n">
        <v>45441</v>
      </c>
      <c r="I1115" s="29" t="n">
        <v>45440</v>
      </c>
      <c r="J1115" s="29" t="n">
        <v>45411</v>
      </c>
      <c r="K1115" s="29" t="n">
        <v>45415</v>
      </c>
      <c r="L1115" t="inlineStr">
        <is>
          <t>Boleto Bancário</t>
        </is>
      </c>
      <c r="O1115" t="inlineStr">
        <is>
          <t>2024-22</t>
        </is>
      </c>
      <c r="P1115" t="inlineStr">
        <is>
          <t>Documentação Aprovada</t>
        </is>
      </c>
      <c r="Q1115" t="inlineStr">
        <is>
          <t>Aprovado Diretoria</t>
        </is>
      </c>
      <c r="R1115" t="inlineStr">
        <is>
          <t>Aprovado Caixa</t>
        </is>
      </c>
      <c r="S1115" t="inlineStr">
        <is>
          <t>Pago</t>
        </is>
      </c>
    </row>
    <row r="1116">
      <c r="A1116" t="n">
        <v>52557</v>
      </c>
      <c r="C1116" t="n">
        <v>122</v>
      </c>
      <c r="D1116" t="inlineStr">
        <is>
          <t>Arcos</t>
        </is>
      </c>
      <c r="E1116" t="inlineStr">
        <is>
          <t xml:space="preserve">LEITERIA CABRIOLA FROMAGES DE CHEVRE LTDA </t>
        </is>
      </c>
      <c r="F1116" t="n">
        <v>631.2</v>
      </c>
      <c r="G1116" s="29" t="n">
        <v>45442</v>
      </c>
      <c r="H1116" s="29" t="n">
        <v>45441</v>
      </c>
      <c r="I1116" s="29" t="n">
        <v>45440</v>
      </c>
      <c r="J1116" s="29" t="n">
        <v>45412</v>
      </c>
      <c r="K1116" s="29" t="n">
        <v>45415</v>
      </c>
      <c r="L1116" t="inlineStr">
        <is>
          <t>Boleto Bancário</t>
        </is>
      </c>
      <c r="O1116" t="inlineStr">
        <is>
          <t>2024-22</t>
        </is>
      </c>
      <c r="P1116" t="inlineStr">
        <is>
          <t>Documentação Aprovada</t>
        </is>
      </c>
      <c r="Q1116" t="inlineStr">
        <is>
          <t>Aprovado Diretoria</t>
        </is>
      </c>
      <c r="R1116" t="inlineStr">
        <is>
          <t>Aprovado Caixa</t>
        </is>
      </c>
      <c r="S1116" t="inlineStr">
        <is>
          <t>Pago</t>
        </is>
      </c>
    </row>
    <row r="1117">
      <c r="A1117" t="n">
        <v>55494</v>
      </c>
      <c r="C1117" t="n">
        <v>122</v>
      </c>
      <c r="D1117" t="inlineStr">
        <is>
          <t>Arcos</t>
        </is>
      </c>
      <c r="E1117" t="inlineStr">
        <is>
          <t>GRAZIELLA DO AMARAL RIBEIRO DE SOUZA</t>
        </is>
      </c>
      <c r="F1117" t="n">
        <v>6638.71</v>
      </c>
      <c r="G1117" s="29" t="n">
        <v>45443</v>
      </c>
      <c r="H1117" s="29" t="n">
        <v>45441</v>
      </c>
      <c r="I1117" s="29" t="n">
        <v>45440</v>
      </c>
      <c r="J1117" s="29" t="n">
        <v>45436</v>
      </c>
      <c r="K1117" s="29" t="n">
        <v>45436</v>
      </c>
      <c r="L1117" t="inlineStr">
        <is>
          <t>Transferência Bancária ou Pix</t>
        </is>
      </c>
      <c r="M1117" t="inlineStr">
        <is>
          <t>MAO DE OBRA FIXA/ TEMPORARIOS</t>
        </is>
      </c>
      <c r="N1117" t="inlineStr">
        <is>
          <t>SALARIOS</t>
        </is>
      </c>
      <c r="O1117" t="inlineStr">
        <is>
          <t>2024-22</t>
        </is>
      </c>
      <c r="P1117" t="inlineStr">
        <is>
          <t>Documentação Aprovada</t>
        </is>
      </c>
      <c r="Q1117" t="inlineStr">
        <is>
          <t>Aprovado Diretoria</t>
        </is>
      </c>
      <c r="R1117" t="inlineStr">
        <is>
          <t>Aprovado Caixa</t>
        </is>
      </c>
      <c r="S1117" t="inlineStr">
        <is>
          <t>Pago</t>
        </is>
      </c>
    </row>
    <row r="1118">
      <c r="A1118" t="n">
        <v>55712</v>
      </c>
      <c r="C1118" t="n">
        <v>122</v>
      </c>
      <c r="D1118" t="inlineStr">
        <is>
          <t>Arcos</t>
        </is>
      </c>
      <c r="E1118" t="inlineStr">
        <is>
          <t>FACUNDO GUERRA RIVERO</t>
        </is>
      </c>
      <c r="F1118" t="n">
        <v>240000</v>
      </c>
      <c r="G1118" s="29" t="n">
        <v>45441</v>
      </c>
      <c r="H1118" s="29" t="n"/>
      <c r="I1118" s="29" t="n">
        <v>45440</v>
      </c>
      <c r="J1118" s="29" t="n">
        <v>45439</v>
      </c>
      <c r="K1118" s="29" t="n">
        <v>45439</v>
      </c>
      <c r="L1118" t="inlineStr">
        <is>
          <t>Transferência Bancária ou Pix</t>
        </is>
      </c>
      <c r="M1118" t="inlineStr">
        <is>
          <t>DISTRIBUIÇÃO DE RESULTADOS</t>
        </is>
      </c>
      <c r="N1118" t="inlineStr">
        <is>
          <t>DISTRIBUICAO DE LUCRO</t>
        </is>
      </c>
      <c r="O1118" t="inlineStr">
        <is>
          <t>2024-22</t>
        </is>
      </c>
      <c r="P1118" t="inlineStr">
        <is>
          <t>Documentação Aprovada</t>
        </is>
      </c>
      <c r="Q1118" t="inlineStr">
        <is>
          <t>Aprovado Diretoria</t>
        </is>
      </c>
      <c r="R1118" t="inlineStr">
        <is>
          <t>Aprovado Caixa</t>
        </is>
      </c>
      <c r="S1118" t="inlineStr">
        <is>
          <t>Pago</t>
        </is>
      </c>
    </row>
    <row r="1119">
      <c r="A1119" t="n">
        <v>55714</v>
      </c>
      <c r="C1119" t="n">
        <v>122</v>
      </c>
      <c r="D1119" t="inlineStr">
        <is>
          <t>Arcos</t>
        </is>
      </c>
      <c r="E1119" t="inlineStr">
        <is>
          <t>FABRICA DE BARES PARTICIPACOES LTDA</t>
        </is>
      </c>
      <c r="F1119" t="n">
        <v>160000</v>
      </c>
      <c r="G1119" s="29" t="n">
        <v>45441</v>
      </c>
      <c r="H1119" s="29" t="n"/>
      <c r="I1119" s="29" t="n">
        <v>45440</v>
      </c>
      <c r="J1119" s="29" t="n">
        <v>45439</v>
      </c>
      <c r="K1119" s="29" t="n">
        <v>45439</v>
      </c>
      <c r="L1119" t="inlineStr">
        <is>
          <t>Transferência Bancária ou Pix</t>
        </is>
      </c>
      <c r="M1119" t="inlineStr">
        <is>
          <t>DISTRIBUIÇÃO DE RESULTADOS</t>
        </is>
      </c>
      <c r="N1119" t="inlineStr">
        <is>
          <t>DISTRIBUICAO DE LUCRO</t>
        </is>
      </c>
      <c r="O1119" t="inlineStr">
        <is>
          <t>2024-22</t>
        </is>
      </c>
      <c r="P1119" t="inlineStr">
        <is>
          <t>Documentação Aprovada</t>
        </is>
      </c>
      <c r="Q1119" t="inlineStr">
        <is>
          <t>Aprovado Diretoria</t>
        </is>
      </c>
      <c r="R1119" t="inlineStr">
        <is>
          <t>Aprovado Caixa</t>
        </is>
      </c>
      <c r="S1119" t="inlineStr">
        <is>
          <t>Pago</t>
        </is>
      </c>
    </row>
    <row r="1120">
      <c r="A1120" t="n">
        <v>56080</v>
      </c>
      <c r="C1120" t="n">
        <v>122</v>
      </c>
      <c r="D1120" t="inlineStr">
        <is>
          <t>Arcos</t>
        </is>
      </c>
      <c r="E1120" t="inlineStr">
        <is>
          <t>BANCO DO BRASIL SA</t>
        </is>
      </c>
      <c r="F1120" t="n">
        <v>27.5</v>
      </c>
      <c r="G1120" s="29" t="n">
        <v>45440</v>
      </c>
      <c r="H1120" s="29" t="n"/>
      <c r="I1120" s="29" t="n">
        <v>45440</v>
      </c>
      <c r="J1120" s="29" t="n">
        <v>45440</v>
      </c>
      <c r="K1120" s="29" t="n">
        <v>45441</v>
      </c>
      <c r="L1120" t="inlineStr">
        <is>
          <t>Encontro de Contas</t>
        </is>
      </c>
      <c r="M1120" t="inlineStr">
        <is>
          <t>DESPESAS BANCARIAS</t>
        </is>
      </c>
      <c r="N1120" t="inlineStr">
        <is>
          <t>TARIFAS BANCARIAS</t>
        </is>
      </c>
      <c r="O1120" t="inlineStr">
        <is>
          <t>2024-22</t>
        </is>
      </c>
      <c r="P1120" t="inlineStr">
        <is>
          <t>Documentação Aprovada</t>
        </is>
      </c>
      <c r="Q1120" t="inlineStr">
        <is>
          <t>Aprovado Diretoria</t>
        </is>
      </c>
      <c r="R1120" t="inlineStr">
        <is>
          <t>Aprovado Caixa</t>
        </is>
      </c>
      <c r="S1120" t="inlineStr">
        <is>
          <t>Pago</t>
        </is>
      </c>
    </row>
    <row r="1121">
      <c r="A1121" t="n">
        <v>53196</v>
      </c>
      <c r="C1121" t="n">
        <v>122</v>
      </c>
      <c r="D1121" t="inlineStr">
        <is>
          <t>Arcos</t>
        </is>
      </c>
      <c r="E1121" t="inlineStr">
        <is>
          <t>PAULO CESAR MEDEIROS EYEZANIO</t>
        </is>
      </c>
      <c r="F1121" t="n">
        <v>2500</v>
      </c>
      <c r="G1121" s="29" t="n">
        <v>45442</v>
      </c>
      <c r="H1121" s="29" t="n">
        <v>45441</v>
      </c>
      <c r="I1121" s="29" t="n">
        <v>45440</v>
      </c>
      <c r="J1121" s="29" t="n">
        <v>45413</v>
      </c>
      <c r="K1121" s="29" t="n">
        <v>45420</v>
      </c>
      <c r="L1121" t="inlineStr">
        <is>
          <t>Transferência Bancária ou Pix</t>
        </is>
      </c>
      <c r="M1121" t="inlineStr">
        <is>
          <t>SERVICOS DE TERCEIROS</t>
        </is>
      </c>
      <c r="N1121" t="inlineStr">
        <is>
          <t>ASSESSORIA GERAL</t>
        </is>
      </c>
      <c r="O1121" t="inlineStr">
        <is>
          <t>2024-22</t>
        </is>
      </c>
      <c r="P1121" t="inlineStr">
        <is>
          <t>Documentação Aprovada</t>
        </is>
      </c>
      <c r="Q1121" t="inlineStr">
        <is>
          <t>Aprovado Diretoria</t>
        </is>
      </c>
      <c r="R1121" t="inlineStr">
        <is>
          <t>Aprovado Caixa</t>
        </is>
      </c>
      <c r="S1121" t="inlineStr">
        <is>
          <t>Pago</t>
        </is>
      </c>
    </row>
    <row r="1122">
      <c r="A1122" t="n">
        <v>53891</v>
      </c>
      <c r="C1122" t="n">
        <v>122</v>
      </c>
      <c r="D1122" t="inlineStr">
        <is>
          <t>Arcos</t>
        </is>
      </c>
      <c r="E1122" t="inlineStr">
        <is>
          <t xml:space="preserve">EMPORIO MEL </t>
        </is>
      </c>
      <c r="F1122" t="n">
        <v>318</v>
      </c>
      <c r="G1122" s="29" t="n">
        <v>45443</v>
      </c>
      <c r="H1122" s="29" t="n">
        <v>45441</v>
      </c>
      <c r="I1122" s="29" t="n">
        <v>45440</v>
      </c>
      <c r="J1122" s="29" t="n">
        <v>45420</v>
      </c>
      <c r="K1122" s="29" t="n">
        <v>45426</v>
      </c>
      <c r="L1122" t="inlineStr">
        <is>
          <t>Boleto Bancário</t>
        </is>
      </c>
      <c r="O1122" t="inlineStr">
        <is>
          <t>2024-22</t>
        </is>
      </c>
      <c r="P1122" t="inlineStr">
        <is>
          <t>Documentação Aprovada</t>
        </is>
      </c>
      <c r="Q1122" t="inlineStr">
        <is>
          <t>Aprovado Diretoria</t>
        </is>
      </c>
      <c r="R1122" t="inlineStr">
        <is>
          <t>Aprovado Caixa</t>
        </is>
      </c>
      <c r="S1122" t="inlineStr">
        <is>
          <t>Pago</t>
        </is>
      </c>
    </row>
    <row r="1123">
      <c r="A1123" t="n">
        <v>54947</v>
      </c>
      <c r="C1123" t="n">
        <v>122</v>
      </c>
      <c r="D1123" t="inlineStr">
        <is>
          <t>Arcos</t>
        </is>
      </c>
      <c r="E1123" t="inlineStr">
        <is>
          <t>PAULO CESAR MEDEIROS EYEZANIO</t>
        </is>
      </c>
      <c r="F1123" t="n">
        <v>29.97</v>
      </c>
      <c r="G1123" s="29" t="n">
        <v>45442</v>
      </c>
      <c r="H1123" s="29" t="n">
        <v>45441</v>
      </c>
      <c r="I1123" s="29" t="n">
        <v>45440</v>
      </c>
      <c r="J1123" s="29" t="n">
        <v>45413</v>
      </c>
      <c r="K1123" s="29" t="n">
        <v>45433</v>
      </c>
      <c r="L1123" t="inlineStr">
        <is>
          <t>Transferência Bancária ou Pix</t>
        </is>
      </c>
      <c r="M1123" t="inlineStr">
        <is>
          <t>UTILIDADES</t>
        </is>
      </c>
      <c r="N1123" t="inlineStr">
        <is>
          <t xml:space="preserve"> CONDUÇÕES/TAXI/UBER</t>
        </is>
      </c>
      <c r="O1123" t="inlineStr">
        <is>
          <t>2024-22</t>
        </is>
      </c>
      <c r="P1123" t="inlineStr">
        <is>
          <t>Documentação Aprovada</t>
        </is>
      </c>
      <c r="Q1123" t="inlineStr">
        <is>
          <t>Aprovado Diretoria</t>
        </is>
      </c>
      <c r="R1123" t="inlineStr">
        <is>
          <t>Aprovado Caixa</t>
        </is>
      </c>
      <c r="S1123" t="inlineStr">
        <is>
          <t>Pago</t>
        </is>
      </c>
    </row>
    <row r="1124">
      <c r="A1124" t="n">
        <v>54965</v>
      </c>
      <c r="C1124" t="n">
        <v>122</v>
      </c>
      <c r="D1124" t="inlineStr">
        <is>
          <t>Arcos</t>
        </is>
      </c>
      <c r="E1124" t="inlineStr">
        <is>
          <t>DLOCAL BRASIL PAGAMENTOS LTDA  - DMK</t>
        </is>
      </c>
      <c r="F1124" t="n">
        <v>2000</v>
      </c>
      <c r="G1124" s="29" t="n">
        <v>45442</v>
      </c>
      <c r="H1124" s="29" t="n">
        <v>45441</v>
      </c>
      <c r="I1124" s="29" t="n">
        <v>45440</v>
      </c>
      <c r="J1124" s="29" t="n">
        <v>45413</v>
      </c>
      <c r="K1124" s="29" t="n">
        <v>45433</v>
      </c>
      <c r="L1124" t="inlineStr">
        <is>
          <t>Boleto Bancário</t>
        </is>
      </c>
      <c r="M1124" t="inlineStr">
        <is>
          <t>CUSTOS COM MARKETING</t>
        </is>
      </c>
      <c r="N1124" t="inlineStr">
        <is>
          <t xml:space="preserve"> MAT DE PROPAGANDA/ FER DE MKT</t>
        </is>
      </c>
      <c r="O1124" t="inlineStr">
        <is>
          <t>2024-22</t>
        </is>
      </c>
      <c r="P1124" t="inlineStr">
        <is>
          <t>Documentação Aprovada</t>
        </is>
      </c>
      <c r="Q1124" t="inlineStr">
        <is>
          <t>Aprovado Diretoria</t>
        </is>
      </c>
      <c r="R1124" t="inlineStr">
        <is>
          <t>Aprovado Caixa</t>
        </is>
      </c>
      <c r="S1124" t="inlineStr">
        <is>
          <t>Pago</t>
        </is>
      </c>
    </row>
    <row r="1125">
      <c r="A1125" t="n">
        <v>54976</v>
      </c>
      <c r="C1125" t="n">
        <v>122</v>
      </c>
      <c r="D1125" t="inlineStr">
        <is>
          <t>Arcos</t>
        </is>
      </c>
      <c r="E1125" t="inlineStr">
        <is>
          <t xml:space="preserve">GOOGLE BRASIL INTERNET LTDA </t>
        </is>
      </c>
      <c r="F1125" t="n">
        <v>1000</v>
      </c>
      <c r="G1125" s="29" t="n">
        <v>45444</v>
      </c>
      <c r="H1125" s="29" t="n">
        <v>45441</v>
      </c>
      <c r="I1125" s="29" t="n">
        <v>45440</v>
      </c>
      <c r="J1125" s="29" t="n">
        <v>45413</v>
      </c>
      <c r="K1125" s="29" t="n">
        <v>45433</v>
      </c>
      <c r="L1125" t="inlineStr">
        <is>
          <t>Transferência Bancária ou Pix</t>
        </is>
      </c>
      <c r="M1125" t="inlineStr">
        <is>
          <t>CUSTOS COM MARKETING</t>
        </is>
      </c>
      <c r="N1125" t="inlineStr">
        <is>
          <t xml:space="preserve"> MAT DE PROPAGANDA/ FER DE MKT</t>
        </is>
      </c>
      <c r="O1125" t="inlineStr">
        <is>
          <t>2024-22</t>
        </is>
      </c>
      <c r="P1125" t="inlineStr">
        <is>
          <t>Documentação Aprovada</t>
        </is>
      </c>
      <c r="Q1125" t="inlineStr">
        <is>
          <t>Aprovado Diretoria</t>
        </is>
      </c>
      <c r="R1125" t="inlineStr">
        <is>
          <t>Aprovado Caixa</t>
        </is>
      </c>
      <c r="S1125" t="inlineStr">
        <is>
          <t>Pago</t>
        </is>
      </c>
    </row>
    <row r="1126">
      <c r="A1126" t="n">
        <v>55019</v>
      </c>
      <c r="C1126" t="n">
        <v>122</v>
      </c>
      <c r="D1126" t="inlineStr">
        <is>
          <t>Arcos</t>
        </is>
      </c>
      <c r="E1126" t="inlineStr">
        <is>
          <t xml:space="preserve">HORTIFRUTI DO CHEF LTDA </t>
        </is>
      </c>
      <c r="F1126" t="n">
        <v>556.78</v>
      </c>
      <c r="G1126" s="29" t="n">
        <v>45444</v>
      </c>
      <c r="H1126" s="29" t="n">
        <v>45441</v>
      </c>
      <c r="I1126" s="29" t="n">
        <v>45440</v>
      </c>
      <c r="J1126" s="29" t="n">
        <v>45429</v>
      </c>
      <c r="K1126" s="29" t="n">
        <v>45433</v>
      </c>
      <c r="L1126" t="inlineStr">
        <is>
          <t>Boleto Bancário</t>
        </is>
      </c>
      <c r="O1126" t="inlineStr">
        <is>
          <t>2024-22</t>
        </is>
      </c>
      <c r="P1126" t="inlineStr">
        <is>
          <t>Documentação Aprovada</t>
        </is>
      </c>
      <c r="Q1126" t="inlineStr">
        <is>
          <t>Aprovado Diretoria</t>
        </is>
      </c>
      <c r="R1126" t="inlineStr">
        <is>
          <t>Aprovado Caixa</t>
        </is>
      </c>
      <c r="S1126" t="inlineStr">
        <is>
          <t>Pago</t>
        </is>
      </c>
    </row>
    <row r="1127">
      <c r="A1127" t="n">
        <v>55020</v>
      </c>
      <c r="C1127" t="n">
        <v>122</v>
      </c>
      <c r="D1127" t="inlineStr">
        <is>
          <t>Arcos</t>
        </is>
      </c>
      <c r="E1127" t="inlineStr">
        <is>
          <t>TARUMA CIA COMERCIAL AGRICOLA</t>
        </is>
      </c>
      <c r="F1127" t="n">
        <v>558.11</v>
      </c>
      <c r="G1127" s="29" t="n">
        <v>45444</v>
      </c>
      <c r="H1127" s="29" t="n">
        <v>45441</v>
      </c>
      <c r="I1127" s="29" t="n">
        <v>45440</v>
      </c>
      <c r="J1127" s="29" t="n">
        <v>45430</v>
      </c>
      <c r="K1127" s="29" t="n">
        <v>45433</v>
      </c>
      <c r="L1127" t="inlineStr">
        <is>
          <t>Boleto Bancário</t>
        </is>
      </c>
      <c r="O1127" t="inlineStr">
        <is>
          <t>2024-22</t>
        </is>
      </c>
      <c r="P1127" t="inlineStr">
        <is>
          <t>Documentação Aprovada</t>
        </is>
      </c>
      <c r="Q1127" t="inlineStr">
        <is>
          <t>Aprovado Diretoria</t>
        </is>
      </c>
      <c r="R1127" t="inlineStr">
        <is>
          <t>Aprovado Caixa</t>
        </is>
      </c>
      <c r="S1127" t="inlineStr">
        <is>
          <t>Pago</t>
        </is>
      </c>
    </row>
    <row r="1128">
      <c r="A1128" t="n">
        <v>55085</v>
      </c>
      <c r="C1128" t="n">
        <v>122</v>
      </c>
      <c r="D1128" t="inlineStr">
        <is>
          <t>Arcos</t>
        </is>
      </c>
      <c r="E1128" t="inlineStr">
        <is>
          <t>FG7 COMERCIO E DISTRIBUICAO DE BEBIDAS -</t>
        </is>
      </c>
      <c r="F1128" t="n">
        <v>2128.38</v>
      </c>
      <c r="G1128" s="29" t="n">
        <v>45444</v>
      </c>
      <c r="H1128" s="29" t="n">
        <v>45441</v>
      </c>
      <c r="I1128" s="29" t="n">
        <v>45440</v>
      </c>
      <c r="J1128" s="29" t="n">
        <v>45426</v>
      </c>
      <c r="K1128" s="29" t="n">
        <v>45434</v>
      </c>
      <c r="L1128" t="inlineStr">
        <is>
          <t>Boleto Bancário</t>
        </is>
      </c>
      <c r="O1128" t="inlineStr">
        <is>
          <t>2024-22</t>
        </is>
      </c>
      <c r="P1128" t="inlineStr">
        <is>
          <t>Documentação Aprovada</t>
        </is>
      </c>
      <c r="Q1128" t="inlineStr">
        <is>
          <t>Aprovado Diretoria</t>
        </is>
      </c>
      <c r="R1128" t="inlineStr">
        <is>
          <t>Aprovado Caixa</t>
        </is>
      </c>
      <c r="S1128" t="inlineStr">
        <is>
          <t>Pago</t>
        </is>
      </c>
    </row>
    <row r="1129">
      <c r="A1129" t="n">
        <v>55086</v>
      </c>
      <c r="C1129" t="n">
        <v>122</v>
      </c>
      <c r="D1129" t="inlineStr">
        <is>
          <t>Arcos</t>
        </is>
      </c>
      <c r="E1129" t="inlineStr">
        <is>
          <t>BATARD PADARIA ARTESANAL LTDA</t>
        </is>
      </c>
      <c r="F1129" t="n">
        <v>1349.2</v>
      </c>
      <c r="G1129" s="29" t="n">
        <v>45443</v>
      </c>
      <c r="H1129" s="29" t="n">
        <v>45441</v>
      </c>
      <c r="I1129" s="29" t="n">
        <v>45440</v>
      </c>
      <c r="J1129" s="29" t="n">
        <v>45427</v>
      </c>
      <c r="K1129" s="29" t="n">
        <v>45434</v>
      </c>
      <c r="L1129" t="inlineStr">
        <is>
          <t>Boleto Bancário</t>
        </is>
      </c>
      <c r="O1129" t="inlineStr">
        <is>
          <t>2024-22</t>
        </is>
      </c>
      <c r="P1129" t="inlineStr">
        <is>
          <t>Documentação Aprovada</t>
        </is>
      </c>
      <c r="Q1129" t="inlineStr">
        <is>
          <t>Aprovado Diretoria</t>
        </is>
      </c>
      <c r="R1129" t="inlineStr">
        <is>
          <t>Aprovado Caixa</t>
        </is>
      </c>
      <c r="S1129" t="inlineStr">
        <is>
          <t>Pago</t>
        </is>
      </c>
    </row>
    <row r="1130">
      <c r="A1130" t="n">
        <v>55109</v>
      </c>
      <c r="C1130" t="n">
        <v>122</v>
      </c>
      <c r="D1130" t="inlineStr">
        <is>
          <t>Arcos</t>
        </is>
      </c>
      <c r="E1130" t="inlineStr">
        <is>
          <t>TARUMA CIA COMERCIAL AGRICOLA</t>
        </is>
      </c>
      <c r="F1130" t="n">
        <v>661.0599999999999</v>
      </c>
      <c r="G1130" s="29" t="n">
        <v>45442</v>
      </c>
      <c r="H1130" s="29" t="n">
        <v>45441</v>
      </c>
      <c r="I1130" s="29" t="n">
        <v>45440</v>
      </c>
      <c r="J1130" s="29" t="n">
        <v>45427</v>
      </c>
      <c r="K1130" s="29" t="n">
        <v>45434</v>
      </c>
      <c r="L1130" t="inlineStr">
        <is>
          <t>Boleto Bancário</t>
        </is>
      </c>
      <c r="O1130" t="inlineStr">
        <is>
          <t>2024-22</t>
        </is>
      </c>
      <c r="P1130" t="inlineStr">
        <is>
          <t>Documentação Aprovada</t>
        </is>
      </c>
      <c r="Q1130" t="inlineStr">
        <is>
          <t>Aprovado Diretoria</t>
        </is>
      </c>
      <c r="R1130" t="inlineStr">
        <is>
          <t>Aprovado Caixa</t>
        </is>
      </c>
      <c r="S1130" t="inlineStr">
        <is>
          <t>Pago</t>
        </is>
      </c>
    </row>
    <row r="1131">
      <c r="A1131" t="n">
        <v>55117</v>
      </c>
      <c r="C1131" t="n">
        <v>122</v>
      </c>
      <c r="D1131" t="inlineStr">
        <is>
          <t>Arcos</t>
        </is>
      </c>
      <c r="E1131" t="inlineStr">
        <is>
          <t>CIUFFI HORTIFRUTI EIRELI</t>
        </is>
      </c>
      <c r="F1131" t="n">
        <v>969.88</v>
      </c>
      <c r="G1131" s="29" t="n">
        <v>45443</v>
      </c>
      <c r="H1131" s="29" t="n">
        <v>45441</v>
      </c>
      <c r="I1131" s="29" t="n">
        <v>45440</v>
      </c>
      <c r="J1131" s="29" t="n">
        <v>45427</v>
      </c>
      <c r="K1131" s="29" t="n">
        <v>45434</v>
      </c>
      <c r="L1131" t="inlineStr">
        <is>
          <t>Boleto Bancário</t>
        </is>
      </c>
      <c r="O1131" t="inlineStr">
        <is>
          <t>2024-22</t>
        </is>
      </c>
      <c r="P1131" t="inlineStr">
        <is>
          <t>Documentação Aprovada</t>
        </is>
      </c>
      <c r="Q1131" t="inlineStr">
        <is>
          <t>Aprovado Diretoria</t>
        </is>
      </c>
      <c r="R1131" t="inlineStr">
        <is>
          <t>Aprovado Caixa</t>
        </is>
      </c>
      <c r="S1131" t="inlineStr">
        <is>
          <t>Pago</t>
        </is>
      </c>
    </row>
    <row r="1132">
      <c r="A1132" t="n">
        <v>55120</v>
      </c>
      <c r="C1132" t="n">
        <v>122</v>
      </c>
      <c r="D1132" t="inlineStr">
        <is>
          <t>Arcos</t>
        </is>
      </c>
      <c r="E1132" t="inlineStr">
        <is>
          <t>NA MORADA INDUSTRIA E COMERCIO LTDA</t>
        </is>
      </c>
      <c r="F1132" t="n">
        <v>1748.33</v>
      </c>
      <c r="G1132" s="29" t="n">
        <v>45442</v>
      </c>
      <c r="H1132" s="29" t="n">
        <v>45441</v>
      </c>
      <c r="I1132" s="29" t="n">
        <v>45440</v>
      </c>
      <c r="J1132" s="29" t="n">
        <v>45427</v>
      </c>
      <c r="K1132" s="29" t="n">
        <v>45434</v>
      </c>
      <c r="L1132" t="inlineStr">
        <is>
          <t>Boleto Bancário</t>
        </is>
      </c>
      <c r="O1132" t="inlineStr">
        <is>
          <t>2024-22</t>
        </is>
      </c>
      <c r="P1132" t="inlineStr">
        <is>
          <t>Documentação Aprovada</t>
        </is>
      </c>
      <c r="Q1132" t="inlineStr">
        <is>
          <t>Aprovado Diretoria</t>
        </is>
      </c>
      <c r="R1132" t="inlineStr">
        <is>
          <t>Aprovado Caixa</t>
        </is>
      </c>
      <c r="S1132" t="inlineStr">
        <is>
          <t>Pago</t>
        </is>
      </c>
    </row>
    <row r="1133">
      <c r="A1133" t="n">
        <v>55207</v>
      </c>
      <c r="C1133" t="n">
        <v>122</v>
      </c>
      <c r="D1133" t="inlineStr">
        <is>
          <t>Arcos</t>
        </is>
      </c>
      <c r="E1133" t="inlineStr">
        <is>
          <t>PSSS LTDA</t>
        </is>
      </c>
      <c r="F1133" t="n">
        <v>2482.58</v>
      </c>
      <c r="G1133" s="29" t="n">
        <v>45442</v>
      </c>
      <c r="H1133" s="29" t="n">
        <v>45441</v>
      </c>
      <c r="I1133" s="29" t="n">
        <v>45440</v>
      </c>
      <c r="J1133" s="29" t="n">
        <v>45428</v>
      </c>
      <c r="K1133" s="29" t="n">
        <v>45434</v>
      </c>
      <c r="L1133" t="inlineStr">
        <is>
          <t>Boleto Bancário</t>
        </is>
      </c>
      <c r="O1133" t="inlineStr">
        <is>
          <t>2024-22</t>
        </is>
      </c>
      <c r="P1133" t="inlineStr">
        <is>
          <t>Documentação Aprovada</t>
        </is>
      </c>
      <c r="Q1133" t="inlineStr">
        <is>
          <t>Aprovado Diretoria</t>
        </is>
      </c>
      <c r="R1133" t="inlineStr">
        <is>
          <t>Aprovado Caixa</t>
        </is>
      </c>
      <c r="S1133" t="inlineStr">
        <is>
          <t>Pago</t>
        </is>
      </c>
    </row>
    <row r="1134">
      <c r="A1134" t="n">
        <v>55217</v>
      </c>
      <c r="C1134" t="n">
        <v>122</v>
      </c>
      <c r="D1134" t="inlineStr">
        <is>
          <t>Arcos</t>
        </is>
      </c>
      <c r="E1134" t="inlineStr">
        <is>
          <t>SPON DISTRIBUIDORA DE BEBIDAS LTDA</t>
        </is>
      </c>
      <c r="F1134" t="n">
        <v>574.08</v>
      </c>
      <c r="G1134" s="29" t="n">
        <v>45443</v>
      </c>
      <c r="H1134" s="29" t="n">
        <v>45441</v>
      </c>
      <c r="I1134" s="29" t="n">
        <v>45440</v>
      </c>
      <c r="J1134" s="29" t="n">
        <v>45429</v>
      </c>
      <c r="K1134" s="29" t="n">
        <v>45434</v>
      </c>
      <c r="L1134" t="inlineStr">
        <is>
          <t>Boleto Bancário</t>
        </is>
      </c>
      <c r="O1134" t="inlineStr">
        <is>
          <t>2024-22</t>
        </is>
      </c>
      <c r="P1134" t="inlineStr">
        <is>
          <t>Documentação Aprovada</t>
        </is>
      </c>
      <c r="Q1134" t="inlineStr">
        <is>
          <t>Aprovado Diretoria</t>
        </is>
      </c>
      <c r="R1134" t="inlineStr">
        <is>
          <t>Aprovado Caixa</t>
        </is>
      </c>
      <c r="S1134" t="inlineStr">
        <is>
          <t>Pago</t>
        </is>
      </c>
    </row>
    <row r="1135">
      <c r="A1135" t="n">
        <v>55219</v>
      </c>
      <c r="C1135" t="n">
        <v>122</v>
      </c>
      <c r="D1135" t="inlineStr">
        <is>
          <t>Arcos</t>
        </is>
      </c>
      <c r="E1135" t="inlineStr">
        <is>
          <t>ICE4</t>
        </is>
      </c>
      <c r="F1135" t="n">
        <v>1226.4</v>
      </c>
      <c r="G1135" s="29" t="n">
        <v>45442</v>
      </c>
      <c r="H1135" s="29" t="n">
        <v>45441</v>
      </c>
      <c r="I1135" s="29" t="n">
        <v>45440</v>
      </c>
      <c r="J1135" s="29" t="n">
        <v>45432</v>
      </c>
      <c r="K1135" s="29" t="n">
        <v>45434</v>
      </c>
      <c r="L1135" t="inlineStr">
        <is>
          <t>Boleto Bancário</t>
        </is>
      </c>
      <c r="O1135" t="inlineStr">
        <is>
          <t>2024-22</t>
        </is>
      </c>
      <c r="P1135" t="inlineStr">
        <is>
          <t>Documentação Aprovada</t>
        </is>
      </c>
      <c r="Q1135" t="inlineStr">
        <is>
          <t>Aprovado Diretoria</t>
        </is>
      </c>
      <c r="R1135" t="inlineStr">
        <is>
          <t>Aprovado Caixa</t>
        </is>
      </c>
      <c r="S1135" t="inlineStr">
        <is>
          <t>Pago</t>
        </is>
      </c>
    </row>
    <row r="1136">
      <c r="A1136" t="n">
        <v>55221</v>
      </c>
      <c r="C1136" t="n">
        <v>122</v>
      </c>
      <c r="D1136" t="inlineStr">
        <is>
          <t>Arcos</t>
        </is>
      </c>
      <c r="E1136" t="inlineStr">
        <is>
          <t>CENTRAL DE CARNES TIGRAO LTDA ME</t>
        </is>
      </c>
      <c r="F1136" t="n">
        <v>2241.02</v>
      </c>
      <c r="G1136" s="29" t="n">
        <v>45445</v>
      </c>
      <c r="H1136" s="29" t="n">
        <v>45441</v>
      </c>
      <c r="I1136" s="29" t="n">
        <v>45440</v>
      </c>
      <c r="J1136" s="29" t="n">
        <v>45433</v>
      </c>
      <c r="K1136" s="29" t="n">
        <v>45434</v>
      </c>
      <c r="L1136" t="inlineStr">
        <is>
          <t>Boleto Bancário</t>
        </is>
      </c>
      <c r="O1136" t="inlineStr">
        <is>
          <t>2024-22</t>
        </is>
      </c>
      <c r="P1136" t="inlineStr">
        <is>
          <t>Documentação Aprovada</t>
        </is>
      </c>
      <c r="Q1136" t="inlineStr">
        <is>
          <t>Aprovado Diretoria</t>
        </is>
      </c>
      <c r="R1136" t="inlineStr">
        <is>
          <t>Aprovado Caixa</t>
        </is>
      </c>
      <c r="S1136" t="inlineStr">
        <is>
          <t>Pago</t>
        </is>
      </c>
    </row>
    <row r="1137">
      <c r="A1137" t="n">
        <v>53996</v>
      </c>
      <c r="C1137" t="n">
        <v>122</v>
      </c>
      <c r="D1137" t="inlineStr">
        <is>
          <t>Arcos</t>
        </is>
      </c>
      <c r="E1137" t="inlineStr">
        <is>
          <t>PAULO CESAR BARAO MELO</t>
        </is>
      </c>
      <c r="F1137" t="n">
        <v>2490.2</v>
      </c>
      <c r="G1137" s="29" t="n">
        <v>45441</v>
      </c>
      <c r="H1137" s="29" t="n">
        <v>45439</v>
      </c>
      <c r="I1137" s="29" t="n">
        <v>45439</v>
      </c>
      <c r="J1137" s="29" t="n">
        <v>45427</v>
      </c>
      <c r="K1137" s="29" t="n">
        <v>45427</v>
      </c>
      <c r="L1137" t="inlineStr">
        <is>
          <t>Transferência Bancária ou Pix</t>
        </is>
      </c>
      <c r="M1137" t="inlineStr">
        <is>
          <t>INVESTIMENTOS</t>
        </is>
      </c>
      <c r="N1137" t="inlineStr">
        <is>
          <t>INVESTIMENTO EM OBRA/ AMPLIACA</t>
        </is>
      </c>
      <c r="O1137" t="inlineStr">
        <is>
          <t>2024-22</t>
        </is>
      </c>
      <c r="P1137" t="inlineStr">
        <is>
          <t>Documentação Aprovada</t>
        </is>
      </c>
      <c r="Q1137" t="inlineStr">
        <is>
          <t>Aprovado Diretoria</t>
        </is>
      </c>
      <c r="R1137" t="inlineStr">
        <is>
          <t>Aprovado Caixa</t>
        </is>
      </c>
      <c r="S1137" t="inlineStr">
        <is>
          <t>Pago</t>
        </is>
      </c>
    </row>
    <row r="1138">
      <c r="A1138" t="n">
        <v>54006</v>
      </c>
      <c r="C1138" t="n">
        <v>122</v>
      </c>
      <c r="D1138" t="inlineStr">
        <is>
          <t>Arcos</t>
        </is>
      </c>
      <c r="E1138" t="inlineStr">
        <is>
          <t>SAMPATACADO DE GENEROS ALIMENTICIOS E BEBIDAS LTDA</t>
        </is>
      </c>
      <c r="F1138" t="n">
        <v>31.98</v>
      </c>
      <c r="G1138" s="29" t="n">
        <v>45439</v>
      </c>
      <c r="H1138" s="29" t="n">
        <v>45439</v>
      </c>
      <c r="I1138" s="29" t="n">
        <v>45439</v>
      </c>
      <c r="J1138" s="29" t="n">
        <v>45422</v>
      </c>
      <c r="K1138" s="29" t="n">
        <v>45427</v>
      </c>
      <c r="L1138" t="inlineStr">
        <is>
          <t>Boleto Bancário</t>
        </is>
      </c>
      <c r="O1138" t="inlineStr">
        <is>
          <t>2024-22</t>
        </is>
      </c>
      <c r="P1138" t="inlineStr">
        <is>
          <t>Documentação Aprovada</t>
        </is>
      </c>
      <c r="Q1138" t="inlineStr">
        <is>
          <t>Aprovado Diretoria</t>
        </is>
      </c>
      <c r="R1138" t="inlineStr">
        <is>
          <t>Aprovado Caixa</t>
        </is>
      </c>
      <c r="S1138" t="inlineStr">
        <is>
          <t>Pago</t>
        </is>
      </c>
    </row>
    <row r="1139">
      <c r="A1139" t="n">
        <v>54010</v>
      </c>
      <c r="C1139" t="n">
        <v>122</v>
      </c>
      <c r="D1139" t="inlineStr">
        <is>
          <t>Arcos</t>
        </is>
      </c>
      <c r="E1139" t="inlineStr">
        <is>
          <t>CIUFFI HORTIFRUTI EIRELI</t>
        </is>
      </c>
      <c r="F1139" t="n">
        <v>1436.5</v>
      </c>
      <c r="G1139" s="29" t="n">
        <v>45439</v>
      </c>
      <c r="H1139" s="29" t="n">
        <v>45439</v>
      </c>
      <c r="I1139" s="29" t="n">
        <v>45439</v>
      </c>
      <c r="J1139" s="29" t="n">
        <v>45423</v>
      </c>
      <c r="K1139" s="29" t="n">
        <v>45427</v>
      </c>
      <c r="L1139" t="inlineStr">
        <is>
          <t>Boleto Bancário</t>
        </is>
      </c>
      <c r="O1139" t="inlineStr">
        <is>
          <t>2024-22</t>
        </is>
      </c>
      <c r="P1139" t="inlineStr">
        <is>
          <t>Documentação Aprovada</t>
        </is>
      </c>
      <c r="Q1139" t="inlineStr">
        <is>
          <t>Aprovado Diretoria</t>
        </is>
      </c>
      <c r="R1139" t="inlineStr">
        <is>
          <t>Aprovado Caixa</t>
        </is>
      </c>
      <c r="S1139" t="inlineStr">
        <is>
          <t>Pago</t>
        </is>
      </c>
    </row>
    <row r="1140">
      <c r="A1140" t="n">
        <v>54126</v>
      </c>
      <c r="C1140" t="n">
        <v>122</v>
      </c>
      <c r="D1140" t="inlineStr">
        <is>
          <t>Arcos</t>
        </is>
      </c>
      <c r="E1140" t="inlineStr">
        <is>
          <t>AURORA ALVORADA ESTACIONAMENTO E LANCHON</t>
        </is>
      </c>
      <c r="F1140" t="n">
        <v>1067.15</v>
      </c>
      <c r="G1140" s="29" t="n">
        <v>45442</v>
      </c>
      <c r="H1140" s="29" t="n">
        <v>45439</v>
      </c>
      <c r="I1140" s="29" t="n">
        <v>45439</v>
      </c>
      <c r="J1140" s="29" t="n">
        <v>45413</v>
      </c>
      <c r="K1140" s="29" t="n">
        <v>45428</v>
      </c>
      <c r="L1140" t="inlineStr">
        <is>
          <t>Boleto Bancário</t>
        </is>
      </c>
      <c r="M1140" t="inlineStr">
        <is>
          <t>INSUMOS</t>
        </is>
      </c>
      <c r="N1140" t="inlineStr">
        <is>
          <t>ALIMENTOS</t>
        </is>
      </c>
      <c r="O1140" t="inlineStr">
        <is>
          <t>2024-22</t>
        </is>
      </c>
      <c r="P1140" t="inlineStr">
        <is>
          <t>Documentação Aprovada</t>
        </is>
      </c>
      <c r="Q1140" t="inlineStr">
        <is>
          <t>Aprovado Diretoria</t>
        </is>
      </c>
      <c r="R1140" t="inlineStr">
        <is>
          <t>Aprovado Caixa</t>
        </is>
      </c>
      <c r="S1140" t="inlineStr">
        <is>
          <t>Pago</t>
        </is>
      </c>
    </row>
    <row r="1141">
      <c r="A1141" t="n">
        <v>54901</v>
      </c>
      <c r="C1141" t="n">
        <v>122</v>
      </c>
      <c r="D1141" t="inlineStr">
        <is>
          <t>Arcos</t>
        </is>
      </c>
      <c r="E1141" t="inlineStr">
        <is>
          <t>VALE TRANSPORTE</t>
        </is>
      </c>
      <c r="F1141" t="n">
        <v>9086.15</v>
      </c>
      <c r="G1141" s="29" t="n">
        <v>45441</v>
      </c>
      <c r="H1141" s="29" t="n">
        <v>45439</v>
      </c>
      <c r="I1141" s="29" t="n">
        <v>45439</v>
      </c>
      <c r="J1141" s="29" t="n">
        <v>45413</v>
      </c>
      <c r="K1141" s="29" t="n">
        <v>45433</v>
      </c>
      <c r="L1141" t="inlineStr">
        <is>
          <t>Boleto Bancário</t>
        </is>
      </c>
      <c r="M1141" t="inlineStr">
        <is>
          <t>MAO DE OBRA FIXA/ TEMPORARIOS</t>
        </is>
      </c>
      <c r="N1141" t="inlineStr">
        <is>
          <t>VALE TRANSPORTE</t>
        </is>
      </c>
      <c r="O1141" t="inlineStr">
        <is>
          <t>2024-22</t>
        </is>
      </c>
      <c r="P1141" t="inlineStr">
        <is>
          <t>Documentação Aprovada</t>
        </is>
      </c>
      <c r="Q1141" t="inlineStr">
        <is>
          <t>Aprovado Diretoria</t>
        </is>
      </c>
      <c r="R1141" t="inlineStr">
        <is>
          <t>Aprovado Caixa</t>
        </is>
      </c>
      <c r="S1141" t="inlineStr">
        <is>
          <t>Pago</t>
        </is>
      </c>
    </row>
    <row r="1142">
      <c r="A1142" t="n">
        <v>54902</v>
      </c>
      <c r="C1142" t="n">
        <v>122</v>
      </c>
      <c r="D1142" t="inlineStr">
        <is>
          <t>Arcos</t>
        </is>
      </c>
      <c r="E1142" t="inlineStr">
        <is>
          <t>VALE TRANSPORTE</t>
        </is>
      </c>
      <c r="F1142" t="n">
        <v>207.93</v>
      </c>
      <c r="G1142" s="29" t="n">
        <v>45441</v>
      </c>
      <c r="H1142" s="29" t="n">
        <v>45439</v>
      </c>
      <c r="I1142" s="29" t="n">
        <v>45439</v>
      </c>
      <c r="J1142" s="29" t="n">
        <v>45413</v>
      </c>
      <c r="K1142" s="29" t="n">
        <v>45433</v>
      </c>
      <c r="L1142" t="inlineStr">
        <is>
          <t>Boleto Bancário</t>
        </is>
      </c>
      <c r="M1142" t="inlineStr">
        <is>
          <t>MAO DE OBRA FIXA/ TEMPORARIOS</t>
        </is>
      </c>
      <c r="N1142" t="inlineStr">
        <is>
          <t>VALE TRANSPORTE</t>
        </is>
      </c>
      <c r="O1142" t="inlineStr">
        <is>
          <t>2024-22</t>
        </is>
      </c>
      <c r="P1142" t="inlineStr">
        <is>
          <t>Documentação Aprovada</t>
        </is>
      </c>
      <c r="Q1142" t="inlineStr">
        <is>
          <t>Aprovado Diretoria</t>
        </is>
      </c>
      <c r="R1142" t="inlineStr">
        <is>
          <t>Aprovado Caixa</t>
        </is>
      </c>
      <c r="S1142" t="inlineStr">
        <is>
          <t>Pago</t>
        </is>
      </c>
    </row>
    <row r="1143">
      <c r="A1143" t="n">
        <v>55015</v>
      </c>
      <c r="C1143" t="n">
        <v>122</v>
      </c>
      <c r="D1143" t="inlineStr">
        <is>
          <t>Arcos</t>
        </is>
      </c>
      <c r="E1143" t="inlineStr">
        <is>
          <t>ICE4</t>
        </is>
      </c>
      <c r="F1143" t="n">
        <v>886</v>
      </c>
      <c r="G1143" s="29" t="n">
        <v>45439</v>
      </c>
      <c r="H1143" s="29" t="n">
        <v>45439</v>
      </c>
      <c r="I1143" s="29" t="n">
        <v>45439</v>
      </c>
      <c r="J1143" s="29" t="n">
        <v>45427</v>
      </c>
      <c r="K1143" s="29" t="n">
        <v>45433</v>
      </c>
      <c r="L1143" t="inlineStr">
        <is>
          <t>Boleto Bancário</t>
        </is>
      </c>
      <c r="O1143" t="inlineStr">
        <is>
          <t>2024-22</t>
        </is>
      </c>
      <c r="P1143" t="inlineStr">
        <is>
          <t>Documentação Aprovada</t>
        </is>
      </c>
      <c r="Q1143" t="inlineStr">
        <is>
          <t>Aprovado Diretoria</t>
        </is>
      </c>
      <c r="R1143" t="inlineStr">
        <is>
          <t>Aprovado Caixa</t>
        </is>
      </c>
      <c r="S1143" t="inlineStr">
        <is>
          <t>Pago</t>
        </is>
      </c>
    </row>
    <row r="1144">
      <c r="A1144" t="n">
        <v>55016</v>
      </c>
      <c r="C1144" t="n">
        <v>122</v>
      </c>
      <c r="D1144" t="inlineStr">
        <is>
          <t>Arcos</t>
        </is>
      </c>
      <c r="E1144" t="inlineStr">
        <is>
          <t>CEPEL COMERCIO DE PAPEIS E EMBALAGENS EIRELI</t>
        </is>
      </c>
      <c r="F1144" t="n">
        <v>290</v>
      </c>
      <c r="G1144" s="29" t="n">
        <v>45441</v>
      </c>
      <c r="H1144" s="29" t="n">
        <v>45439</v>
      </c>
      <c r="I1144" s="29" t="n">
        <v>45439</v>
      </c>
      <c r="J1144" s="29" t="n">
        <v>45426</v>
      </c>
      <c r="K1144" s="29" t="n">
        <v>45433</v>
      </c>
      <c r="L1144" t="inlineStr">
        <is>
          <t>Boleto Bancário</t>
        </is>
      </c>
      <c r="O1144" t="inlineStr">
        <is>
          <t>2024-22</t>
        </is>
      </c>
      <c r="P1144" t="inlineStr">
        <is>
          <t>Documentação Aprovada</t>
        </is>
      </c>
      <c r="Q1144" t="inlineStr">
        <is>
          <t>Aprovado Diretoria</t>
        </is>
      </c>
      <c r="R1144" t="inlineStr">
        <is>
          <t>Aprovado Caixa</t>
        </is>
      </c>
      <c r="S1144" t="inlineStr">
        <is>
          <t>Pago</t>
        </is>
      </c>
    </row>
    <row r="1145">
      <c r="A1145" t="n">
        <v>55017</v>
      </c>
      <c r="C1145" t="n">
        <v>122</v>
      </c>
      <c r="D1145" t="inlineStr">
        <is>
          <t>Arcos</t>
        </is>
      </c>
      <c r="E1145" t="inlineStr">
        <is>
          <t>BB DISTRIBUIDORA DE CARNES LTDA</t>
        </is>
      </c>
      <c r="F1145" t="n">
        <v>2533.76</v>
      </c>
      <c r="G1145" s="29" t="n">
        <v>45441</v>
      </c>
      <c r="H1145" s="29" t="n">
        <v>45439</v>
      </c>
      <c r="I1145" s="29" t="n">
        <v>45439</v>
      </c>
      <c r="J1145" s="29" t="n">
        <v>45427</v>
      </c>
      <c r="K1145" s="29" t="n">
        <v>45433</v>
      </c>
      <c r="L1145" t="inlineStr">
        <is>
          <t>Boleto Bancário</t>
        </is>
      </c>
      <c r="O1145" t="inlineStr">
        <is>
          <t>2024-22</t>
        </is>
      </c>
      <c r="P1145" t="inlineStr">
        <is>
          <t>Documentação Aprovada</t>
        </is>
      </c>
      <c r="Q1145" t="inlineStr">
        <is>
          <t>Aprovado Diretoria</t>
        </is>
      </c>
      <c r="R1145" t="inlineStr">
        <is>
          <t>Aprovado Caixa</t>
        </is>
      </c>
      <c r="S1145" t="inlineStr">
        <is>
          <t>Pago</t>
        </is>
      </c>
    </row>
    <row r="1146">
      <c r="A1146" t="n">
        <v>55069</v>
      </c>
      <c r="C1146" t="n">
        <v>122</v>
      </c>
      <c r="D1146" t="inlineStr">
        <is>
          <t>Arcos</t>
        </is>
      </c>
      <c r="E1146" t="inlineStr">
        <is>
          <t>JUNDIA FOODS DISTRIBUIDORA DE PRODUTOA ALIMENTICIOS LTDA</t>
        </is>
      </c>
      <c r="F1146" t="n">
        <v>516.1</v>
      </c>
      <c r="G1146" s="29" t="n">
        <v>45439</v>
      </c>
      <c r="H1146" s="29" t="n">
        <v>45439</v>
      </c>
      <c r="I1146" s="29" t="n">
        <v>45439</v>
      </c>
      <c r="J1146" s="29" t="n">
        <v>45425</v>
      </c>
      <c r="K1146" s="29" t="n">
        <v>45434</v>
      </c>
      <c r="L1146" t="inlineStr">
        <is>
          <t>Boleto Bancário</t>
        </is>
      </c>
      <c r="O1146" t="inlineStr">
        <is>
          <t>2024-22</t>
        </is>
      </c>
      <c r="P1146" t="inlineStr">
        <is>
          <t>Documentação Aprovada</t>
        </is>
      </c>
      <c r="Q1146" t="inlineStr">
        <is>
          <t>Aprovado Diretoria</t>
        </is>
      </c>
      <c r="R1146" t="inlineStr">
        <is>
          <t>Aprovado Caixa</t>
        </is>
      </c>
      <c r="S1146" t="inlineStr">
        <is>
          <t>Pago</t>
        </is>
      </c>
    </row>
    <row r="1147">
      <c r="A1147" t="n">
        <v>55070</v>
      </c>
      <c r="C1147" t="n">
        <v>122</v>
      </c>
      <c r="D1147" t="inlineStr">
        <is>
          <t>Arcos</t>
        </is>
      </c>
      <c r="E1147" t="inlineStr">
        <is>
          <t xml:space="preserve">MAR DIRETO POC COMERCIO DE PEIXE EIRELI - ME </t>
        </is>
      </c>
      <c r="F1147" t="n">
        <v>1075.2</v>
      </c>
      <c r="G1147" s="29" t="n">
        <v>45440</v>
      </c>
      <c r="H1147" s="29" t="n">
        <v>45439</v>
      </c>
      <c r="I1147" s="29" t="n">
        <v>45439</v>
      </c>
      <c r="J1147" s="29" t="n">
        <v>45426</v>
      </c>
      <c r="K1147" s="29" t="n">
        <v>45434</v>
      </c>
      <c r="L1147" t="inlineStr">
        <is>
          <t>Boleto Bancário</t>
        </is>
      </c>
      <c r="O1147" t="inlineStr">
        <is>
          <t>2024-22</t>
        </is>
      </c>
      <c r="P1147" t="inlineStr">
        <is>
          <t>Documentação Aprovada</t>
        </is>
      </c>
      <c r="Q1147" t="inlineStr">
        <is>
          <t>Aprovado Diretoria</t>
        </is>
      </c>
      <c r="R1147" t="inlineStr">
        <is>
          <t>Aprovado Caixa</t>
        </is>
      </c>
      <c r="S1147" t="inlineStr">
        <is>
          <t>Pago</t>
        </is>
      </c>
    </row>
    <row r="1148">
      <c r="A1148" t="n">
        <v>55071</v>
      </c>
      <c r="C1148" t="n">
        <v>122</v>
      </c>
      <c r="D1148" t="inlineStr">
        <is>
          <t>Arcos</t>
        </is>
      </c>
      <c r="E1148" t="inlineStr">
        <is>
          <t xml:space="preserve">HORTIFRUTI DO CHEF LTDA </t>
        </is>
      </c>
      <c r="F1148" t="n">
        <v>428.18</v>
      </c>
      <c r="G1148" s="29" t="n">
        <v>45440</v>
      </c>
      <c r="H1148" s="29" t="n">
        <v>45439</v>
      </c>
      <c r="I1148" s="29" t="n">
        <v>45439</v>
      </c>
      <c r="J1148" s="29" t="n">
        <v>45425</v>
      </c>
      <c r="K1148" s="29" t="n">
        <v>45434</v>
      </c>
      <c r="L1148" t="inlineStr">
        <is>
          <t>Boleto Bancário</t>
        </is>
      </c>
      <c r="O1148" t="inlineStr">
        <is>
          <t>2024-22</t>
        </is>
      </c>
      <c r="P1148" t="inlineStr">
        <is>
          <t>Documentação Aprovada</t>
        </is>
      </c>
      <c r="Q1148" t="inlineStr">
        <is>
          <t>Aprovado Diretoria</t>
        </is>
      </c>
      <c r="R1148" t="inlineStr">
        <is>
          <t>Aprovado Caixa</t>
        </is>
      </c>
      <c r="S1148" t="inlineStr">
        <is>
          <t>Pago</t>
        </is>
      </c>
    </row>
    <row r="1149">
      <c r="A1149" t="n">
        <v>55072</v>
      </c>
      <c r="C1149" t="n">
        <v>122</v>
      </c>
      <c r="D1149" t="inlineStr">
        <is>
          <t>Arcos</t>
        </is>
      </c>
      <c r="E1149" t="inlineStr">
        <is>
          <t>INSTITUTO AUA</t>
        </is>
      </c>
      <c r="F1149" t="n">
        <v>270</v>
      </c>
      <c r="G1149" s="29" t="n">
        <v>45440</v>
      </c>
      <c r="H1149" s="29" t="n">
        <v>45439</v>
      </c>
      <c r="I1149" s="29" t="n">
        <v>45439</v>
      </c>
      <c r="J1149" s="29" t="n">
        <v>45425</v>
      </c>
      <c r="K1149" s="29" t="n">
        <v>45434</v>
      </c>
      <c r="L1149" t="inlineStr">
        <is>
          <t>Transferência Bancária ou Pix</t>
        </is>
      </c>
      <c r="O1149" t="inlineStr">
        <is>
          <t>2024-22</t>
        </is>
      </c>
      <c r="P1149" t="inlineStr">
        <is>
          <t>Documentação Aprovada</t>
        </is>
      </c>
      <c r="Q1149" t="inlineStr">
        <is>
          <t>Aprovado Diretoria</t>
        </is>
      </c>
      <c r="R1149" t="inlineStr">
        <is>
          <t>Aprovado Caixa</t>
        </is>
      </c>
      <c r="S1149" t="inlineStr">
        <is>
          <t>Pago</t>
        </is>
      </c>
    </row>
    <row r="1150">
      <c r="A1150" t="n">
        <v>55073</v>
      </c>
      <c r="C1150" t="n">
        <v>122</v>
      </c>
      <c r="D1150" t="inlineStr">
        <is>
          <t>Arcos</t>
        </is>
      </c>
      <c r="E1150" t="inlineStr">
        <is>
          <t>CIUFFI HORTIFRUTI EIRELI</t>
        </is>
      </c>
      <c r="F1150" t="n">
        <v>1668.31</v>
      </c>
      <c r="G1150" s="29" t="n">
        <v>45440</v>
      </c>
      <c r="H1150" s="29" t="n">
        <v>45439</v>
      </c>
      <c r="I1150" s="29" t="n">
        <v>45439</v>
      </c>
      <c r="J1150" s="29" t="n">
        <v>45426</v>
      </c>
      <c r="K1150" s="29" t="n">
        <v>45434</v>
      </c>
      <c r="L1150" t="inlineStr">
        <is>
          <t>Boleto Bancário</t>
        </is>
      </c>
      <c r="O1150" t="inlineStr">
        <is>
          <t>2024-22</t>
        </is>
      </c>
      <c r="P1150" t="inlineStr">
        <is>
          <t>Documentação Aprovada</t>
        </is>
      </c>
      <c r="Q1150" t="inlineStr">
        <is>
          <t>Aprovado Diretoria</t>
        </is>
      </c>
      <c r="R1150" t="inlineStr">
        <is>
          <t>Aprovado Caixa</t>
        </is>
      </c>
      <c r="S1150" t="inlineStr">
        <is>
          <t>Pago</t>
        </is>
      </c>
    </row>
    <row r="1151">
      <c r="A1151" t="n">
        <v>55074</v>
      </c>
      <c r="C1151" t="n">
        <v>122</v>
      </c>
      <c r="D1151" t="inlineStr">
        <is>
          <t>Arcos</t>
        </is>
      </c>
      <c r="E1151" t="inlineStr">
        <is>
          <t>BB DISTRIBUIDORA DE CARNES LTDA</t>
        </is>
      </c>
      <c r="F1151" t="n">
        <v>4959.57</v>
      </c>
      <c r="G1151" s="29" t="n">
        <v>45439</v>
      </c>
      <c r="H1151" s="29" t="n">
        <v>45439</v>
      </c>
      <c r="I1151" s="29" t="n">
        <v>45439</v>
      </c>
      <c r="J1151" s="29" t="n">
        <v>45425</v>
      </c>
      <c r="K1151" s="29" t="n">
        <v>45434</v>
      </c>
      <c r="L1151" t="inlineStr">
        <is>
          <t>Boleto Bancário</t>
        </is>
      </c>
      <c r="O1151" t="inlineStr">
        <is>
          <t>2024-22</t>
        </is>
      </c>
      <c r="P1151" t="inlineStr">
        <is>
          <t>Documentação Aprovada</t>
        </is>
      </c>
      <c r="Q1151" t="inlineStr">
        <is>
          <t>Aprovado Diretoria</t>
        </is>
      </c>
      <c r="R1151" t="inlineStr">
        <is>
          <t>Aprovado Caixa</t>
        </is>
      </c>
      <c r="S1151" t="inlineStr">
        <is>
          <t>Pago</t>
        </is>
      </c>
    </row>
    <row r="1152">
      <c r="A1152" t="n">
        <v>55089</v>
      </c>
      <c r="C1152" t="n">
        <v>122</v>
      </c>
      <c r="D1152" t="inlineStr">
        <is>
          <t>Arcos</t>
        </is>
      </c>
      <c r="E1152" t="inlineStr">
        <is>
          <t xml:space="preserve">BELLNAY PAES ARTESANAIS LTDA </t>
        </is>
      </c>
      <c r="F1152" t="n">
        <v>286.5</v>
      </c>
      <c r="G1152" s="29" t="n">
        <v>45441</v>
      </c>
      <c r="H1152" s="29" t="n">
        <v>45439</v>
      </c>
      <c r="I1152" s="29" t="n">
        <v>45439</v>
      </c>
      <c r="J1152" s="29" t="n">
        <v>45426</v>
      </c>
      <c r="K1152" s="29" t="n">
        <v>45434</v>
      </c>
      <c r="L1152" t="inlineStr">
        <is>
          <t>Boleto Bancário</t>
        </is>
      </c>
      <c r="O1152" t="inlineStr">
        <is>
          <t>2024-22</t>
        </is>
      </c>
      <c r="P1152" t="inlineStr">
        <is>
          <t>Documentação Aprovada</t>
        </is>
      </c>
      <c r="Q1152" t="inlineStr">
        <is>
          <t>Aprovado Diretoria</t>
        </is>
      </c>
      <c r="R1152" t="inlineStr">
        <is>
          <t>Aprovado Caixa</t>
        </is>
      </c>
      <c r="S1152" t="inlineStr">
        <is>
          <t>Pago</t>
        </is>
      </c>
    </row>
    <row r="1153">
      <c r="A1153" t="n">
        <v>55093</v>
      </c>
      <c r="C1153" t="n">
        <v>122</v>
      </c>
      <c r="D1153" t="inlineStr">
        <is>
          <t>Arcos</t>
        </is>
      </c>
      <c r="E1153" t="inlineStr">
        <is>
          <t>GOMES D ELIA EQUIP. HIGIENE LTDA - WESCO</t>
        </is>
      </c>
      <c r="F1153" t="n">
        <v>374.5</v>
      </c>
      <c r="G1153" s="29" t="n">
        <v>45441</v>
      </c>
      <c r="H1153" s="29" t="n">
        <v>45439</v>
      </c>
      <c r="I1153" s="29" t="n">
        <v>45439</v>
      </c>
      <c r="J1153" s="29" t="n">
        <v>45426</v>
      </c>
      <c r="K1153" s="29" t="n">
        <v>45434</v>
      </c>
      <c r="L1153" t="inlineStr">
        <is>
          <t>Boleto Bancário</t>
        </is>
      </c>
      <c r="O1153" t="inlineStr">
        <is>
          <t>2024-22</t>
        </is>
      </c>
      <c r="P1153" t="inlineStr">
        <is>
          <t>Documentação Aprovada</t>
        </is>
      </c>
      <c r="Q1153" t="inlineStr">
        <is>
          <t>Aprovado Diretoria</t>
        </is>
      </c>
      <c r="R1153" t="inlineStr">
        <is>
          <t>Aprovado Caixa</t>
        </is>
      </c>
      <c r="S1153" t="inlineStr">
        <is>
          <t>Pago</t>
        </is>
      </c>
    </row>
    <row r="1154">
      <c r="A1154" t="n">
        <v>55098</v>
      </c>
      <c r="C1154" t="n">
        <v>122</v>
      </c>
      <c r="D1154" t="inlineStr">
        <is>
          <t>Arcos</t>
        </is>
      </c>
      <c r="E1154" t="inlineStr">
        <is>
          <t xml:space="preserve">MRC INDUSTRIA E COMERCIO DE BEBIDAS </t>
        </is>
      </c>
      <c r="F1154" t="n">
        <v>1002.8</v>
      </c>
      <c r="G1154" s="29" t="n">
        <v>45439</v>
      </c>
      <c r="H1154" s="29" t="n">
        <v>45439</v>
      </c>
      <c r="I1154" s="29" t="n">
        <v>45439</v>
      </c>
      <c r="J1154" s="29" t="n">
        <v>45426</v>
      </c>
      <c r="K1154" s="29" t="n">
        <v>45434</v>
      </c>
      <c r="L1154" t="inlineStr">
        <is>
          <t>Boleto Bancário</t>
        </is>
      </c>
      <c r="O1154" t="inlineStr">
        <is>
          <t>2024-22</t>
        </is>
      </c>
      <c r="P1154" t="inlineStr">
        <is>
          <t>Documentação Aprovada</t>
        </is>
      </c>
      <c r="Q1154" t="inlineStr">
        <is>
          <t>Aprovado Diretoria</t>
        </is>
      </c>
      <c r="R1154" t="inlineStr">
        <is>
          <t>Aprovado Caixa</t>
        </is>
      </c>
      <c r="S1154" t="inlineStr">
        <is>
          <t>Pago</t>
        </is>
      </c>
    </row>
    <row r="1155">
      <c r="A1155" t="n">
        <v>55108</v>
      </c>
      <c r="C1155" t="n">
        <v>122</v>
      </c>
      <c r="D1155" t="inlineStr">
        <is>
          <t>Arcos</t>
        </is>
      </c>
      <c r="E1155" t="inlineStr">
        <is>
          <t>SAMPATACADO DE GENEROS ALIMENTICIOS E BEBIDAS LTDA</t>
        </is>
      </c>
      <c r="F1155" t="n">
        <v>447.8</v>
      </c>
      <c r="G1155" s="29" t="n">
        <v>45441</v>
      </c>
      <c r="H1155" s="29" t="n">
        <v>45439</v>
      </c>
      <c r="I1155" s="29" t="n">
        <v>45439</v>
      </c>
      <c r="J1155" s="29" t="n">
        <v>45427</v>
      </c>
      <c r="K1155" s="29" t="n">
        <v>45434</v>
      </c>
      <c r="L1155" t="inlineStr">
        <is>
          <t>Boleto Bancário</t>
        </is>
      </c>
      <c r="O1155" t="inlineStr">
        <is>
          <t>2024-22</t>
        </is>
      </c>
      <c r="P1155" t="inlineStr">
        <is>
          <t>Documentação Aprovada</t>
        </is>
      </c>
      <c r="Q1155" t="inlineStr">
        <is>
          <t>Aprovado Diretoria</t>
        </is>
      </c>
      <c r="R1155" t="inlineStr">
        <is>
          <t>Aprovado Caixa</t>
        </is>
      </c>
      <c r="S1155" t="inlineStr">
        <is>
          <t>Pago</t>
        </is>
      </c>
    </row>
    <row r="1156">
      <c r="A1156" t="n">
        <v>55118</v>
      </c>
      <c r="C1156" t="n">
        <v>122</v>
      </c>
      <c r="D1156" t="inlineStr">
        <is>
          <t>Arcos</t>
        </is>
      </c>
      <c r="E1156" t="inlineStr">
        <is>
          <t>VILA LEOPOLDINA DISTRIBUIDORA DE ALIMENTOS LTDA</t>
        </is>
      </c>
      <c r="F1156" t="n">
        <v>298.8</v>
      </c>
      <c r="G1156" s="29" t="n">
        <v>45441</v>
      </c>
      <c r="H1156" s="29" t="n">
        <v>45439</v>
      </c>
      <c r="I1156" s="29" t="n">
        <v>45439</v>
      </c>
      <c r="J1156" s="29" t="n">
        <v>45427</v>
      </c>
      <c r="K1156" s="29" t="n">
        <v>45434</v>
      </c>
      <c r="L1156" t="inlineStr">
        <is>
          <t>Boleto Bancário</t>
        </is>
      </c>
      <c r="O1156" t="inlineStr">
        <is>
          <t>2024-22</t>
        </is>
      </c>
      <c r="P1156" t="inlineStr">
        <is>
          <t>Documentação Aprovada</t>
        </is>
      </c>
      <c r="Q1156" t="inlineStr">
        <is>
          <t>Aprovado Diretoria</t>
        </is>
      </c>
      <c r="R1156" t="inlineStr">
        <is>
          <t>Aprovado Caixa</t>
        </is>
      </c>
      <c r="S1156" t="inlineStr">
        <is>
          <t>Pago</t>
        </is>
      </c>
    </row>
    <row r="1157">
      <c r="A1157" t="n">
        <v>55149</v>
      </c>
      <c r="C1157" t="n">
        <v>122</v>
      </c>
      <c r="D1157" t="inlineStr">
        <is>
          <t>Arcos</t>
        </is>
      </c>
      <c r="E1157" t="inlineStr">
        <is>
          <t>CEPEL COMERCIO DE PAPEIS E EMBALAGENS EIRELI</t>
        </is>
      </c>
      <c r="F1157" t="n">
        <v>1093.4</v>
      </c>
      <c r="G1157" s="29" t="n">
        <v>45441</v>
      </c>
      <c r="H1157" s="29" t="n">
        <v>45439</v>
      </c>
      <c r="I1157" s="29" t="n">
        <v>45439</v>
      </c>
      <c r="J1157" s="29" t="n">
        <v>45426</v>
      </c>
      <c r="K1157" s="29" t="n">
        <v>45434</v>
      </c>
      <c r="L1157" t="inlineStr">
        <is>
          <t>Boleto Bancário</t>
        </is>
      </c>
      <c r="O1157" t="inlineStr">
        <is>
          <t>2024-22</t>
        </is>
      </c>
      <c r="P1157" t="inlineStr">
        <is>
          <t>Documentação Aprovada</t>
        </is>
      </c>
      <c r="Q1157" t="inlineStr">
        <is>
          <t>Aprovado Diretoria</t>
        </is>
      </c>
      <c r="R1157" t="inlineStr">
        <is>
          <t>Aprovado Caixa</t>
        </is>
      </c>
      <c r="S1157" t="inlineStr">
        <is>
          <t>Pago</t>
        </is>
      </c>
    </row>
    <row r="1158">
      <c r="A1158" t="n">
        <v>55198</v>
      </c>
      <c r="C1158" t="n">
        <v>122</v>
      </c>
      <c r="D1158" t="inlineStr">
        <is>
          <t>Arcos</t>
        </is>
      </c>
      <c r="E1158" t="inlineStr">
        <is>
          <t>SPON DISTRIBUIDORA DE BEBIDAS LTDA</t>
        </is>
      </c>
      <c r="F1158" t="n">
        <v>1435.2</v>
      </c>
      <c r="G1158" s="29" t="n">
        <v>45440</v>
      </c>
      <c r="H1158" s="29" t="n">
        <v>45439</v>
      </c>
      <c r="I1158" s="29" t="n">
        <v>45439</v>
      </c>
      <c r="J1158" s="29" t="n">
        <v>45426</v>
      </c>
      <c r="K1158" s="29" t="n">
        <v>45434</v>
      </c>
      <c r="L1158" t="inlineStr">
        <is>
          <t>Boleto Bancário</t>
        </is>
      </c>
      <c r="O1158" t="inlineStr">
        <is>
          <t>2024-22</t>
        </is>
      </c>
      <c r="P1158" t="inlineStr">
        <is>
          <t>Documentação Aprovada</t>
        </is>
      </c>
      <c r="Q1158" t="inlineStr">
        <is>
          <t>Aprovado Diretoria</t>
        </is>
      </c>
      <c r="R1158" t="inlineStr">
        <is>
          <t>Aprovado Caixa</t>
        </is>
      </c>
      <c r="S1158" t="inlineStr">
        <is>
          <t>Pago</t>
        </is>
      </c>
    </row>
    <row r="1159">
      <c r="A1159" t="n">
        <v>55199</v>
      </c>
      <c r="C1159" t="n">
        <v>122</v>
      </c>
      <c r="D1159" t="inlineStr">
        <is>
          <t>Arcos</t>
        </is>
      </c>
      <c r="E1159" t="inlineStr">
        <is>
          <t>MURILLO S- DUARTE COMERCIAL LTDA</t>
        </is>
      </c>
      <c r="F1159" t="n">
        <v>4460.07</v>
      </c>
      <c r="G1159" s="29" t="n">
        <v>45441</v>
      </c>
      <c r="H1159" s="29" t="n">
        <v>45439</v>
      </c>
      <c r="I1159" s="29" t="n">
        <v>45439</v>
      </c>
      <c r="J1159" s="29" t="n">
        <v>45426</v>
      </c>
      <c r="K1159" s="29" t="n">
        <v>45434</v>
      </c>
      <c r="L1159" t="inlineStr">
        <is>
          <t>Boleto Bancário</t>
        </is>
      </c>
      <c r="O1159" t="inlineStr">
        <is>
          <t>2024-22</t>
        </is>
      </c>
      <c r="P1159" t="inlineStr">
        <is>
          <t>Documentação Aprovada</t>
        </is>
      </c>
      <c r="Q1159" t="inlineStr">
        <is>
          <t>Aprovado Diretoria</t>
        </is>
      </c>
      <c r="R1159" t="inlineStr">
        <is>
          <t>Aprovado Caixa</t>
        </is>
      </c>
      <c r="S1159" t="inlineStr">
        <is>
          <t>Pago</t>
        </is>
      </c>
    </row>
    <row r="1160">
      <c r="A1160" t="n">
        <v>55202</v>
      </c>
      <c r="C1160" t="n">
        <v>122</v>
      </c>
      <c r="D1160" t="inlineStr">
        <is>
          <t>Arcos</t>
        </is>
      </c>
      <c r="E1160" t="inlineStr">
        <is>
          <t>MURILLO S- DUARTE COMERCIAL LTDA</t>
        </is>
      </c>
      <c r="F1160" t="n">
        <v>1841.46</v>
      </c>
      <c r="G1160" s="29" t="n">
        <v>45441</v>
      </c>
      <c r="H1160" s="29" t="n">
        <v>45439</v>
      </c>
      <c r="I1160" s="29" t="n">
        <v>45439</v>
      </c>
      <c r="J1160" s="29" t="n">
        <v>45426</v>
      </c>
      <c r="K1160" s="29" t="n">
        <v>45434</v>
      </c>
      <c r="L1160" t="inlineStr">
        <is>
          <t>Boleto Bancário</t>
        </is>
      </c>
      <c r="O1160" t="inlineStr">
        <is>
          <t>2024-22</t>
        </is>
      </c>
      <c r="P1160" t="inlineStr">
        <is>
          <t>Documentação Aprovada</t>
        </is>
      </c>
      <c r="Q1160" t="inlineStr">
        <is>
          <t>Aprovado Diretoria</t>
        </is>
      </c>
      <c r="R1160" t="inlineStr">
        <is>
          <t>Aprovado Caixa</t>
        </is>
      </c>
      <c r="S1160" t="inlineStr">
        <is>
          <t>Pago</t>
        </is>
      </c>
    </row>
    <row r="1161">
      <c r="A1161" t="n">
        <v>55801</v>
      </c>
      <c r="C1161" t="n">
        <v>122</v>
      </c>
      <c r="D1161" t="inlineStr">
        <is>
          <t>Arcos</t>
        </is>
      </c>
      <c r="E1161" t="inlineStr">
        <is>
          <t>BANCO DO BRASIL SA</t>
        </is>
      </c>
      <c r="F1161" t="n">
        <v>179</v>
      </c>
      <c r="G1161" s="29" t="n">
        <v>45439</v>
      </c>
      <c r="H1161" s="29" t="n"/>
      <c r="I1161" s="29" t="n">
        <v>45439</v>
      </c>
      <c r="J1161" s="29" t="n">
        <v>45439</v>
      </c>
      <c r="K1161" s="29" t="n">
        <v>45440</v>
      </c>
      <c r="L1161" t="inlineStr">
        <is>
          <t>Encontro de Contas</t>
        </is>
      </c>
      <c r="M1161" t="inlineStr">
        <is>
          <t>DESPESAS BANCARIAS</t>
        </is>
      </c>
      <c r="N1161" t="inlineStr">
        <is>
          <t>TARIFAS BANCARIAS</t>
        </is>
      </c>
      <c r="O1161" t="inlineStr">
        <is>
          <t>2024-22</t>
        </is>
      </c>
      <c r="P1161" t="inlineStr">
        <is>
          <t>Documentação Aprovada</t>
        </is>
      </c>
      <c r="Q1161" t="inlineStr">
        <is>
          <t>Aprovado Diretoria</t>
        </is>
      </c>
      <c r="R1161" t="inlineStr">
        <is>
          <t>Aprovado Caixa</t>
        </is>
      </c>
      <c r="S1161" t="inlineStr">
        <is>
          <t>Pago</t>
        </is>
      </c>
    </row>
    <row r="1162">
      <c r="A1162" t="n">
        <v>25302</v>
      </c>
      <c r="B1162" t="n">
        <v>64459</v>
      </c>
      <c r="C1162" t="n">
        <v>122</v>
      </c>
      <c r="D1162" t="inlineStr">
        <is>
          <t>Arcos</t>
        </is>
      </c>
      <c r="E1162" t="inlineStr">
        <is>
          <t xml:space="preserve">MINISTERIO DA FAZENDA </t>
        </is>
      </c>
      <c r="F1162" t="n">
        <v>3245.11</v>
      </c>
      <c r="G1162" s="29" t="n">
        <v>45443</v>
      </c>
      <c r="H1162" s="29" t="n">
        <v>45441</v>
      </c>
      <c r="I1162" s="29" t="n">
        <v>45439</v>
      </c>
      <c r="J1162" s="29" t="n">
        <v>44469</v>
      </c>
      <c r="K1162" s="29" t="n"/>
      <c r="L1162" t="inlineStr">
        <is>
          <t>Boleto Bancário</t>
        </is>
      </c>
      <c r="M1162" t="inlineStr">
        <is>
          <t>ENDIVIDAMENTO</t>
        </is>
      </c>
      <c r="N1162" t="inlineStr">
        <is>
          <t xml:space="preserve"> ENDIVIDAMENTO</t>
        </is>
      </c>
      <c r="O1162" t="inlineStr">
        <is>
          <t>2024-22</t>
        </is>
      </c>
      <c r="P1162" t="inlineStr">
        <is>
          <t>Documentação Aprovada</t>
        </is>
      </c>
      <c r="Q1162" t="inlineStr">
        <is>
          <t>Aprovado Diretoria</t>
        </is>
      </c>
      <c r="R1162" t="inlineStr">
        <is>
          <t>Aprovado Caixa</t>
        </is>
      </c>
      <c r="S1162" t="inlineStr">
        <is>
          <t>Pago</t>
        </is>
      </c>
    </row>
    <row r="1163">
      <c r="A1163" t="n">
        <v>25950</v>
      </c>
      <c r="B1163" t="n">
        <v>64458</v>
      </c>
      <c r="C1163" t="n">
        <v>122</v>
      </c>
      <c r="D1163" t="inlineStr">
        <is>
          <t>Arcos</t>
        </is>
      </c>
      <c r="E1163" t="inlineStr">
        <is>
          <t>INSS</t>
        </is>
      </c>
      <c r="F1163" t="n">
        <v>1533.6</v>
      </c>
      <c r="G1163" s="29" t="n">
        <v>45443</v>
      </c>
      <c r="H1163" s="29" t="n">
        <v>45441</v>
      </c>
      <c r="I1163" s="29" t="n">
        <v>45439</v>
      </c>
      <c r="J1163" s="29" t="n">
        <v>44469</v>
      </c>
      <c r="K1163" s="29" t="n"/>
      <c r="L1163" t="inlineStr">
        <is>
          <t>Boleto Bancário</t>
        </is>
      </c>
      <c r="M1163" t="inlineStr">
        <is>
          <t>ENDIVIDAMENTO</t>
        </is>
      </c>
      <c r="N1163" t="inlineStr">
        <is>
          <t xml:space="preserve"> ENDIVIDAMENTO</t>
        </is>
      </c>
      <c r="O1163" t="inlineStr">
        <is>
          <t>2024-22</t>
        </is>
      </c>
      <c r="P1163" t="inlineStr">
        <is>
          <t>Documentação Aprovada</t>
        </is>
      </c>
      <c r="Q1163" t="inlineStr">
        <is>
          <t>Aprovado Diretoria</t>
        </is>
      </c>
      <c r="R1163" t="inlineStr">
        <is>
          <t>Aprovado Caixa</t>
        </is>
      </c>
      <c r="S1163" t="inlineStr">
        <is>
          <t>Pago</t>
        </is>
      </c>
    </row>
    <row r="1164">
      <c r="A1164" t="n">
        <v>47993</v>
      </c>
      <c r="C1164" t="n">
        <v>122</v>
      </c>
      <c r="D1164" t="inlineStr">
        <is>
          <t>Arcos</t>
        </is>
      </c>
      <c r="E1164" t="inlineStr">
        <is>
          <t>MATEUS PAULINO MOREIRA</t>
        </is>
      </c>
      <c r="F1164" t="n">
        <v>3600</v>
      </c>
      <c r="G1164" s="29" t="n">
        <v>45439</v>
      </c>
      <c r="H1164" s="29" t="n">
        <v>45439</v>
      </c>
      <c r="I1164" s="29" t="n">
        <v>45439</v>
      </c>
      <c r="J1164" s="29" t="n">
        <v>45413</v>
      </c>
      <c r="K1164" s="29" t="n">
        <v>45386</v>
      </c>
      <c r="L1164" t="inlineStr">
        <is>
          <t>Transferência Bancária ou Pix</t>
        </is>
      </c>
      <c r="M1164" t="inlineStr">
        <is>
          <t>CUSTO ARTISTICO</t>
        </is>
      </c>
      <c r="N1164" t="inlineStr">
        <is>
          <t>CACHE MUSICOS E ARTISTAS</t>
        </is>
      </c>
      <c r="O1164" t="inlineStr">
        <is>
          <t>2024-22</t>
        </is>
      </c>
      <c r="P1164" t="inlineStr">
        <is>
          <t>Documentação Aprovada</t>
        </is>
      </c>
      <c r="Q1164" t="inlineStr">
        <is>
          <t>Aprovado Diretoria</t>
        </is>
      </c>
      <c r="R1164" t="inlineStr">
        <is>
          <t>Aprovado Caixa</t>
        </is>
      </c>
      <c r="S1164" t="inlineStr">
        <is>
          <t>Pago</t>
        </is>
      </c>
    </row>
    <row r="1165">
      <c r="A1165" t="n">
        <v>49474</v>
      </c>
      <c r="C1165" t="n">
        <v>122</v>
      </c>
      <c r="D1165" t="inlineStr">
        <is>
          <t>Arcos</t>
        </is>
      </c>
      <c r="E1165" t="inlineStr">
        <is>
          <t>CULLIGAN SOLUTIONS COMERCIO DE INSUMOS PARA ESCRITORIOS LTDA</t>
        </is>
      </c>
      <c r="F1165" t="n">
        <v>1697.68</v>
      </c>
      <c r="G1165" s="29" t="n">
        <v>45439</v>
      </c>
      <c r="H1165" s="29" t="n">
        <v>45439</v>
      </c>
      <c r="I1165" s="29" t="n">
        <v>45439</v>
      </c>
      <c r="J1165" s="29" t="n">
        <v>45393</v>
      </c>
      <c r="K1165" s="29" t="n">
        <v>45397</v>
      </c>
      <c r="L1165" t="inlineStr">
        <is>
          <t>Boleto Bancário</t>
        </is>
      </c>
      <c r="M1165" t="inlineStr">
        <is>
          <t>LOCACOES</t>
        </is>
      </c>
      <c r="N1165" t="inlineStr">
        <is>
          <t>LOCACAO DE EQUIPAMENTOS</t>
        </is>
      </c>
      <c r="O1165" t="inlineStr">
        <is>
          <t>2024-22</t>
        </is>
      </c>
      <c r="P1165" t="inlineStr">
        <is>
          <t>Documentação Aprovada</t>
        </is>
      </c>
      <c r="Q1165" t="inlineStr">
        <is>
          <t>Aprovado Diretoria</t>
        </is>
      </c>
      <c r="R1165" t="inlineStr">
        <is>
          <t>Aprovado Caixa</t>
        </is>
      </c>
      <c r="S1165" t="inlineStr">
        <is>
          <t>Pago</t>
        </is>
      </c>
    </row>
    <row r="1166">
      <c r="A1166" t="n">
        <v>49476</v>
      </c>
      <c r="C1166" t="n">
        <v>122</v>
      </c>
      <c r="D1166" t="inlineStr">
        <is>
          <t>Arcos</t>
        </is>
      </c>
      <c r="E1166" t="inlineStr">
        <is>
          <t>CULLIGAN SOLUTIONS COMERCIO DE INSUMOS PARA ESCRITORIOS LTDA</t>
        </is>
      </c>
      <c r="F1166" t="n">
        <v>1514.27</v>
      </c>
      <c r="G1166" s="29" t="n">
        <v>45439</v>
      </c>
      <c r="H1166" s="29" t="n">
        <v>45439</v>
      </c>
      <c r="I1166" s="29" t="n">
        <v>45439</v>
      </c>
      <c r="J1166" s="29" t="n">
        <v>45392</v>
      </c>
      <c r="K1166" s="29" t="n">
        <v>45397</v>
      </c>
      <c r="L1166" t="inlineStr">
        <is>
          <t>Boleto Bancário</t>
        </is>
      </c>
      <c r="M1166" t="inlineStr">
        <is>
          <t>LOCACOES</t>
        </is>
      </c>
      <c r="N1166" t="inlineStr">
        <is>
          <t>LOCACAO DE EQUIPAMENTOS</t>
        </is>
      </c>
      <c r="O1166" t="inlineStr">
        <is>
          <t>2024-22</t>
        </is>
      </c>
      <c r="P1166" t="inlineStr">
        <is>
          <t>Documentação Aprovada</t>
        </is>
      </c>
      <c r="Q1166" t="inlineStr">
        <is>
          <t>Aprovado Diretoria</t>
        </is>
      </c>
      <c r="R1166" t="inlineStr">
        <is>
          <t>Aprovado Caixa</t>
        </is>
      </c>
      <c r="S1166" t="inlineStr">
        <is>
          <t>Pago</t>
        </is>
      </c>
    </row>
    <row r="1167">
      <c r="A1167" t="n">
        <v>50153</v>
      </c>
      <c r="C1167" t="n">
        <v>122</v>
      </c>
      <c r="D1167" t="inlineStr">
        <is>
          <t>Arcos</t>
        </is>
      </c>
      <c r="E1167" t="inlineStr">
        <is>
          <t>CEM ENGENHARIA DA MANUTENCAO LTDA</t>
        </is>
      </c>
      <c r="F1167" t="n">
        <v>6502.58</v>
      </c>
      <c r="G1167" s="29" t="n">
        <v>45440</v>
      </c>
      <c r="H1167" s="29" t="n">
        <v>45439</v>
      </c>
      <c r="I1167" s="29" t="n">
        <v>45439</v>
      </c>
      <c r="J1167" s="29" t="n">
        <v>45413</v>
      </c>
      <c r="K1167" s="29" t="n">
        <v>45399</v>
      </c>
      <c r="L1167" t="inlineStr">
        <is>
          <t>Boleto Bancário</t>
        </is>
      </c>
      <c r="M1167" t="inlineStr">
        <is>
          <t>DESPESAS GERAIS</t>
        </is>
      </c>
      <c r="N1167" t="inlineStr">
        <is>
          <t>MANUTENCAO EM GERAL</t>
        </is>
      </c>
      <c r="O1167" t="inlineStr">
        <is>
          <t>2024-22</t>
        </is>
      </c>
      <c r="P1167" t="inlineStr">
        <is>
          <t>Documentação Aprovada</t>
        </is>
      </c>
      <c r="Q1167" t="inlineStr">
        <is>
          <t>Aprovado Diretoria</t>
        </is>
      </c>
      <c r="R1167" t="inlineStr">
        <is>
          <t>Aprovado Caixa</t>
        </is>
      </c>
      <c r="S1167" t="inlineStr">
        <is>
          <t>Pago</t>
        </is>
      </c>
    </row>
    <row r="1168">
      <c r="A1168" t="n">
        <v>51134</v>
      </c>
      <c r="B1168" t="n">
        <v>114733</v>
      </c>
      <c r="C1168" t="n">
        <v>122</v>
      </c>
      <c r="D1168" t="inlineStr">
        <is>
          <t>Arcos</t>
        </is>
      </c>
      <c r="E1168" t="inlineStr">
        <is>
          <t>ICMS</t>
        </is>
      </c>
      <c r="F1168" t="n">
        <v>11096.98</v>
      </c>
      <c r="G1168" s="29" t="n">
        <v>45443</v>
      </c>
      <c r="H1168" s="29" t="n">
        <v>45441</v>
      </c>
      <c r="I1168" s="29" t="n">
        <v>45439</v>
      </c>
      <c r="J1168" s="29" t="n">
        <v>45406</v>
      </c>
      <c r="K1168" s="29" t="n"/>
      <c r="L1168" t="inlineStr">
        <is>
          <t>Boleto Bancário</t>
        </is>
      </c>
      <c r="M1168" t="inlineStr">
        <is>
          <t>ENDIVIDAMENTO</t>
        </is>
      </c>
      <c r="N1168" t="inlineStr">
        <is>
          <t xml:space="preserve"> ENDIVIDAMENTO</t>
        </is>
      </c>
      <c r="O1168" t="inlineStr">
        <is>
          <t>2024-22</t>
        </is>
      </c>
      <c r="P1168" t="inlineStr">
        <is>
          <t>Documentação Aprovada</t>
        </is>
      </c>
      <c r="Q1168" t="inlineStr">
        <is>
          <t>Aprovado Diretoria</t>
        </is>
      </c>
      <c r="R1168" t="inlineStr">
        <is>
          <t>Aprovado Caixa</t>
        </is>
      </c>
      <c r="S1168" t="inlineStr">
        <is>
          <t>Pago</t>
        </is>
      </c>
    </row>
    <row r="1169">
      <c r="A1169" t="n">
        <v>52565</v>
      </c>
      <c r="C1169" t="n">
        <v>122</v>
      </c>
      <c r="D1169" t="inlineStr">
        <is>
          <t>Arcos</t>
        </is>
      </c>
      <c r="E1169" t="inlineStr">
        <is>
          <t>TOCAYA TORRADORES DE CAFE EIRELI</t>
        </is>
      </c>
      <c r="F1169" t="n">
        <v>703.6</v>
      </c>
      <c r="G1169" s="29" t="n">
        <v>45440</v>
      </c>
      <c r="H1169" s="29" t="n">
        <v>45439</v>
      </c>
      <c r="I1169" s="29" t="n">
        <v>45439</v>
      </c>
      <c r="J1169" s="29" t="n">
        <v>45412</v>
      </c>
      <c r="K1169" s="29" t="n">
        <v>45415</v>
      </c>
      <c r="L1169" t="inlineStr">
        <is>
          <t>Boleto Bancário</t>
        </is>
      </c>
      <c r="M1169" t="inlineStr">
        <is>
          <t>INSUMOS</t>
        </is>
      </c>
      <c r="N1169" t="inlineStr">
        <is>
          <t>BEBIDAS</t>
        </is>
      </c>
      <c r="O1169" t="inlineStr">
        <is>
          <t>2024-22</t>
        </is>
      </c>
      <c r="P1169" t="inlineStr">
        <is>
          <t>Documentação Aprovada</t>
        </is>
      </c>
      <c r="Q1169" t="inlineStr">
        <is>
          <t>Aprovado Diretoria</t>
        </is>
      </c>
      <c r="R1169" t="inlineStr">
        <is>
          <t>Aprovado Caixa</t>
        </is>
      </c>
      <c r="S1169" t="inlineStr">
        <is>
          <t>Pago</t>
        </is>
      </c>
    </row>
    <row r="1170">
      <c r="A1170" t="n">
        <v>53888</v>
      </c>
      <c r="C1170" t="n">
        <v>122</v>
      </c>
      <c r="D1170" t="inlineStr">
        <is>
          <t>Arcos</t>
        </is>
      </c>
      <c r="E1170" t="inlineStr">
        <is>
          <t xml:space="preserve">FERNANDES PEREDO COMERCIO E SERVICOS LTDA </t>
        </is>
      </c>
      <c r="F1170" t="n">
        <v>2100</v>
      </c>
      <c r="G1170" s="29" t="n">
        <v>45440</v>
      </c>
      <c r="H1170" s="29" t="n">
        <v>45439</v>
      </c>
      <c r="I1170" s="29" t="n">
        <v>45439</v>
      </c>
      <c r="J1170" s="29" t="n">
        <v>45419</v>
      </c>
      <c r="K1170" s="29" t="n">
        <v>45426</v>
      </c>
      <c r="L1170" t="inlineStr">
        <is>
          <t>Boleto Bancário</t>
        </is>
      </c>
      <c r="O1170" t="inlineStr">
        <is>
          <t>2024-22</t>
        </is>
      </c>
      <c r="P1170" t="inlineStr">
        <is>
          <t>Documentação Aprovada</t>
        </is>
      </c>
      <c r="Q1170" t="inlineStr">
        <is>
          <t>Aprovado Diretoria</t>
        </is>
      </c>
      <c r="R1170" t="inlineStr">
        <is>
          <t>Aprovado Caixa</t>
        </is>
      </c>
      <c r="S1170" t="inlineStr">
        <is>
          <t>Pago</t>
        </is>
      </c>
    </row>
    <row r="1171">
      <c r="A1171" t="n">
        <v>53893</v>
      </c>
      <c r="C1171" t="n">
        <v>122</v>
      </c>
      <c r="D1171" t="inlineStr">
        <is>
          <t>Arcos</t>
        </is>
      </c>
      <c r="E1171" t="inlineStr">
        <is>
          <t>PROAUTO INDUSTRIA QUIMICA EIRELI</t>
        </is>
      </c>
      <c r="F1171" t="n">
        <v>1444.76</v>
      </c>
      <c r="G1171" s="29" t="n">
        <v>45441</v>
      </c>
      <c r="H1171" s="29" t="n">
        <v>45439</v>
      </c>
      <c r="I1171" s="29" t="n">
        <v>45439</v>
      </c>
      <c r="J1171" s="29" t="n">
        <v>45420</v>
      </c>
      <c r="K1171" s="29" t="n">
        <v>45426</v>
      </c>
      <c r="L1171" t="inlineStr">
        <is>
          <t>Boleto Bancário</t>
        </is>
      </c>
      <c r="M1171" t="inlineStr">
        <is>
          <t>UTILIDADES</t>
        </is>
      </c>
      <c r="N1171" t="inlineStr">
        <is>
          <t>HIGIENE E LIMPEZA</t>
        </is>
      </c>
      <c r="O1171" t="inlineStr">
        <is>
          <t>2024-22</t>
        </is>
      </c>
      <c r="P1171" t="inlineStr">
        <is>
          <t>Documentação Aprovada</t>
        </is>
      </c>
      <c r="Q1171" t="inlineStr">
        <is>
          <t>Aprovado Diretoria</t>
        </is>
      </c>
      <c r="R1171" t="inlineStr">
        <is>
          <t>Aprovado Caixa</t>
        </is>
      </c>
      <c r="S1171" t="inlineStr">
        <is>
          <t>Pago</t>
        </is>
      </c>
    </row>
    <row r="1172">
      <c r="A1172" t="n">
        <v>53923</v>
      </c>
      <c r="C1172" t="n">
        <v>122</v>
      </c>
      <c r="D1172" t="inlineStr">
        <is>
          <t>Arcos</t>
        </is>
      </c>
      <c r="E1172" t="inlineStr">
        <is>
          <t>CG FOODS DISTRIB. DE ALIMENTOS LTDA</t>
        </is>
      </c>
      <c r="F1172" t="n">
        <v>1880.4</v>
      </c>
      <c r="G1172" s="29" t="n">
        <v>45439</v>
      </c>
      <c r="H1172" s="29" t="n">
        <v>45439</v>
      </c>
      <c r="I1172" s="29" t="n">
        <v>45439</v>
      </c>
      <c r="J1172" s="29" t="n">
        <v>45419</v>
      </c>
      <c r="K1172" s="29" t="n">
        <v>45426</v>
      </c>
      <c r="L1172" t="inlineStr">
        <is>
          <t>Boleto Bancário</t>
        </is>
      </c>
      <c r="O1172" t="inlineStr">
        <is>
          <t>2024-22</t>
        </is>
      </c>
      <c r="P1172" t="inlineStr">
        <is>
          <t>Documentação Aprovada</t>
        </is>
      </c>
      <c r="Q1172" t="inlineStr">
        <is>
          <t>Aprovado Diretoria</t>
        </is>
      </c>
      <c r="R1172" t="inlineStr">
        <is>
          <t>Aprovado Caixa</t>
        </is>
      </c>
      <c r="S1172" t="inlineStr">
        <is>
          <t>Pago</t>
        </is>
      </c>
    </row>
    <row r="1173">
      <c r="A1173" t="n">
        <v>53937</v>
      </c>
      <c r="C1173" t="n">
        <v>122</v>
      </c>
      <c r="D1173" t="inlineStr">
        <is>
          <t>Arcos</t>
        </is>
      </c>
      <c r="F1173" t="n">
        <v>981</v>
      </c>
      <c r="G1173" s="29" t="n">
        <v>45440</v>
      </c>
      <c r="H1173" s="29" t="n">
        <v>45439</v>
      </c>
      <c r="I1173" s="29" t="n">
        <v>45439</v>
      </c>
      <c r="J1173" s="29" t="n">
        <v>45419</v>
      </c>
      <c r="K1173" s="29" t="n">
        <v>45426</v>
      </c>
      <c r="L1173" t="inlineStr">
        <is>
          <t>Boleto Bancário</t>
        </is>
      </c>
      <c r="O1173" t="inlineStr">
        <is>
          <t>2024-22</t>
        </is>
      </c>
      <c r="P1173" t="inlineStr">
        <is>
          <t>Documentação Aprovada</t>
        </is>
      </c>
      <c r="Q1173" t="inlineStr">
        <is>
          <t>Aprovado Diretoria</t>
        </is>
      </c>
      <c r="R1173" t="inlineStr">
        <is>
          <t>Aprovado Caixa</t>
        </is>
      </c>
      <c r="S1173" t="inlineStr">
        <is>
          <t>Pago</t>
        </is>
      </c>
    </row>
    <row r="1174">
      <c r="A1174" t="n">
        <v>55271</v>
      </c>
      <c r="C1174" t="n">
        <v>122</v>
      </c>
      <c r="D1174" t="inlineStr">
        <is>
          <t>Arcos</t>
        </is>
      </c>
      <c r="E1174" t="inlineStr">
        <is>
          <t>INFINITE COMPUTACAO EM NUVEM LTDA</t>
        </is>
      </c>
      <c r="F1174" t="n">
        <v>1651.5</v>
      </c>
      <c r="G1174" s="29" t="n">
        <v>45439</v>
      </c>
      <c r="H1174" s="29" t="n">
        <v>45439</v>
      </c>
      <c r="I1174" s="29" t="n">
        <v>45435</v>
      </c>
      <c r="J1174" s="29" t="n">
        <v>45429</v>
      </c>
      <c r="K1174" s="29" t="n">
        <v>45435</v>
      </c>
      <c r="L1174" t="inlineStr">
        <is>
          <t>Boleto Bancário</t>
        </is>
      </c>
      <c r="M1174" t="inlineStr">
        <is>
          <t>SISTEMAS/ T.I</t>
        </is>
      </c>
      <c r="N1174" t="inlineStr">
        <is>
          <t>SISTEMAS</t>
        </is>
      </c>
      <c r="O1174" t="inlineStr">
        <is>
          <t>2024-22</t>
        </is>
      </c>
      <c r="P1174" t="inlineStr">
        <is>
          <t>Documentação Aprovada</t>
        </is>
      </c>
      <c r="Q1174" t="inlineStr">
        <is>
          <t>Aprovado Diretoria</t>
        </is>
      </c>
      <c r="R1174" t="inlineStr">
        <is>
          <t>Aprovado Caixa</t>
        </is>
      </c>
      <c r="S1174" t="inlineStr">
        <is>
          <t>Pago</t>
        </is>
      </c>
    </row>
    <row r="1175">
      <c r="A1175" t="n">
        <v>54005</v>
      </c>
      <c r="C1175" t="n">
        <v>122</v>
      </c>
      <c r="D1175" t="inlineStr">
        <is>
          <t>Arcos</t>
        </is>
      </c>
      <c r="E1175" t="inlineStr">
        <is>
          <t xml:space="preserve">DISTRIBUIDORA DE CARNES CANTAREIRA </t>
        </is>
      </c>
      <c r="F1175" t="n">
        <v>393.6</v>
      </c>
      <c r="G1175" s="29" t="n">
        <v>45435</v>
      </c>
      <c r="H1175" s="29" t="n">
        <v>45434</v>
      </c>
      <c r="I1175" s="29" t="n">
        <v>45434</v>
      </c>
      <c r="J1175" s="29" t="n">
        <v>45422</v>
      </c>
      <c r="K1175" s="29" t="n">
        <v>45427</v>
      </c>
      <c r="L1175" t="inlineStr">
        <is>
          <t>Boleto Bancário</t>
        </is>
      </c>
      <c r="O1175" t="inlineStr">
        <is>
          <t>2024-21</t>
        </is>
      </c>
      <c r="P1175" t="inlineStr">
        <is>
          <t>Documentação Aprovada</t>
        </is>
      </c>
      <c r="Q1175" t="inlineStr">
        <is>
          <t>Aprovado Diretoria</t>
        </is>
      </c>
      <c r="R1175" t="inlineStr">
        <is>
          <t>Aprovado Caixa</t>
        </is>
      </c>
      <c r="S1175" t="inlineStr">
        <is>
          <t>Pago</t>
        </is>
      </c>
    </row>
    <row r="1176">
      <c r="A1176" t="n">
        <v>54008</v>
      </c>
      <c r="C1176" t="n">
        <v>122</v>
      </c>
      <c r="D1176" t="inlineStr">
        <is>
          <t>Arcos</t>
        </is>
      </c>
      <c r="E1176" t="inlineStr">
        <is>
          <t>ICE4</t>
        </is>
      </c>
      <c r="F1176" t="n">
        <v>931.5</v>
      </c>
      <c r="G1176" s="29" t="n">
        <v>45435</v>
      </c>
      <c r="H1176" s="29" t="n">
        <v>45434</v>
      </c>
      <c r="I1176" s="29" t="n">
        <v>45434</v>
      </c>
      <c r="J1176" s="29" t="n">
        <v>45425</v>
      </c>
      <c r="K1176" s="29" t="n">
        <v>45427</v>
      </c>
      <c r="L1176" t="inlineStr">
        <is>
          <t>Boleto Bancário</t>
        </is>
      </c>
      <c r="O1176" t="inlineStr">
        <is>
          <t>2024-21</t>
        </is>
      </c>
      <c r="P1176" t="inlineStr">
        <is>
          <t>Documentação Aprovada</t>
        </is>
      </c>
      <c r="Q1176" t="inlineStr">
        <is>
          <t>Aprovado Diretoria</t>
        </is>
      </c>
      <c r="R1176" t="inlineStr">
        <is>
          <t>Aprovado Caixa</t>
        </is>
      </c>
      <c r="S1176" t="inlineStr">
        <is>
          <t>Pago</t>
        </is>
      </c>
    </row>
    <row r="1177">
      <c r="A1177" t="n">
        <v>54125</v>
      </c>
      <c r="C1177" t="n">
        <v>122</v>
      </c>
      <c r="D1177" t="inlineStr">
        <is>
          <t>Arcos</t>
        </is>
      </c>
      <c r="E1177" t="inlineStr">
        <is>
          <t>PORCO FELIZ COM DE CARNES LTDA</t>
        </is>
      </c>
      <c r="F1177" t="n">
        <v>2167.98</v>
      </c>
      <c r="G1177" s="29" t="n">
        <v>45438</v>
      </c>
      <c r="H1177" s="29" t="n">
        <v>45434</v>
      </c>
      <c r="I1177" s="29" t="n">
        <v>45434</v>
      </c>
      <c r="J1177" s="29" t="n">
        <v>45426</v>
      </c>
      <c r="K1177" s="29" t="n">
        <v>45427</v>
      </c>
      <c r="L1177" t="inlineStr">
        <is>
          <t>Boleto Bancário</t>
        </is>
      </c>
      <c r="O1177" t="inlineStr">
        <is>
          <t>2024-21</t>
        </is>
      </c>
      <c r="P1177" t="inlineStr">
        <is>
          <t>Documentação Aprovada</t>
        </is>
      </c>
      <c r="Q1177" t="inlineStr">
        <is>
          <t>Aprovado Diretoria</t>
        </is>
      </c>
      <c r="R1177" t="inlineStr">
        <is>
          <t>Aprovado Caixa</t>
        </is>
      </c>
      <c r="S1177" t="inlineStr">
        <is>
          <t>Pago</t>
        </is>
      </c>
    </row>
    <row r="1178">
      <c r="A1178" t="n">
        <v>54772</v>
      </c>
      <c r="C1178" t="n">
        <v>122</v>
      </c>
      <c r="D1178" t="inlineStr">
        <is>
          <t>Arcos</t>
        </is>
      </c>
      <c r="E1178" t="inlineStr">
        <is>
          <t>VALE TRANSPORTE</t>
        </is>
      </c>
      <c r="F1178" t="n">
        <v>189.04</v>
      </c>
      <c r="G1178" s="29" t="n">
        <v>45435</v>
      </c>
      <c r="H1178" s="29" t="n"/>
      <c r="I1178" s="29" t="n">
        <v>45434</v>
      </c>
      <c r="J1178" s="29" t="n">
        <v>45413</v>
      </c>
      <c r="K1178" s="29" t="n">
        <v>45432</v>
      </c>
      <c r="L1178" t="inlineStr">
        <is>
          <t>Boleto Bancário</t>
        </is>
      </c>
      <c r="M1178" t="inlineStr">
        <is>
          <t>MAO DE OBRA FIXA/ TEMPORARIOS</t>
        </is>
      </c>
      <c r="N1178" t="inlineStr">
        <is>
          <t>VALE TRANSPORTE</t>
        </is>
      </c>
      <c r="O1178" t="inlineStr">
        <is>
          <t>2024-21</t>
        </is>
      </c>
      <c r="P1178" t="inlineStr">
        <is>
          <t>Documentação Aprovada</t>
        </is>
      </c>
      <c r="Q1178" t="inlineStr">
        <is>
          <t>Aprovado Diretoria</t>
        </is>
      </c>
      <c r="R1178" t="inlineStr">
        <is>
          <t>Aprovado Caixa</t>
        </is>
      </c>
      <c r="S1178" t="inlineStr">
        <is>
          <t>Pago</t>
        </is>
      </c>
    </row>
    <row r="1179">
      <c r="A1179" t="n">
        <v>55258</v>
      </c>
      <c r="C1179" t="n">
        <v>122</v>
      </c>
      <c r="D1179" t="inlineStr">
        <is>
          <t>Arcos</t>
        </is>
      </c>
      <c r="E1179" t="inlineStr">
        <is>
          <t>BANCO DO BRASIL SA</t>
        </is>
      </c>
      <c r="F1179" t="n">
        <v>12</v>
      </c>
      <c r="G1179" s="29" t="n">
        <v>45434</v>
      </c>
      <c r="H1179" s="29" t="n"/>
      <c r="I1179" s="29" t="n">
        <v>45434</v>
      </c>
      <c r="J1179" s="29" t="n">
        <v>45434</v>
      </c>
      <c r="K1179" s="29" t="n">
        <v>45435</v>
      </c>
      <c r="L1179" t="inlineStr">
        <is>
          <t>Encontro de Contas</t>
        </is>
      </c>
      <c r="M1179" t="inlineStr">
        <is>
          <t>DESPESAS BANCARIAS</t>
        </is>
      </c>
      <c r="N1179" t="inlineStr">
        <is>
          <t>TARIFAS BANCARIAS</t>
        </is>
      </c>
      <c r="O1179" t="inlineStr">
        <is>
          <t>2024-21</t>
        </is>
      </c>
      <c r="P1179" t="inlineStr">
        <is>
          <t>Documentação Aprovada</t>
        </is>
      </c>
      <c r="Q1179" t="inlineStr">
        <is>
          <t>Aprovado Diretoria</t>
        </is>
      </c>
      <c r="R1179" t="inlineStr">
        <is>
          <t>Aprovado Caixa</t>
        </is>
      </c>
      <c r="S1179" t="inlineStr">
        <is>
          <t>Pago</t>
        </is>
      </c>
    </row>
    <row r="1180">
      <c r="A1180" t="n">
        <v>51780</v>
      </c>
      <c r="C1180" t="n">
        <v>122</v>
      </c>
      <c r="D1180" t="inlineStr">
        <is>
          <t>Arcos</t>
        </is>
      </c>
      <c r="E1180" t="inlineStr">
        <is>
          <t>LEITERIA E LATICINIOS PARDINHO ARTESANAL LTDA.</t>
        </is>
      </c>
      <c r="F1180" t="n">
        <v>245.25</v>
      </c>
      <c r="G1180" s="29" t="n">
        <v>45435</v>
      </c>
      <c r="H1180" s="29" t="n">
        <v>45434</v>
      </c>
      <c r="I1180" s="29" t="n">
        <v>45434</v>
      </c>
      <c r="J1180" s="29" t="n">
        <v>45405</v>
      </c>
      <c r="K1180" s="29" t="n">
        <v>45411</v>
      </c>
      <c r="L1180" t="inlineStr">
        <is>
          <t>Boleto Bancário</t>
        </is>
      </c>
      <c r="O1180" t="inlineStr">
        <is>
          <t>2024-21</t>
        </is>
      </c>
      <c r="P1180" t="inlineStr">
        <is>
          <t>Documentação Aprovada</t>
        </is>
      </c>
      <c r="Q1180" t="inlineStr">
        <is>
          <t>Aprovado Diretoria</t>
        </is>
      </c>
      <c r="R1180" t="inlineStr">
        <is>
          <t>Aprovado Caixa</t>
        </is>
      </c>
      <c r="S1180" t="inlineStr">
        <is>
          <t>Pago</t>
        </is>
      </c>
    </row>
    <row r="1181">
      <c r="A1181" t="n">
        <v>51945</v>
      </c>
      <c r="C1181" t="n">
        <v>122</v>
      </c>
      <c r="D1181" t="inlineStr">
        <is>
          <t>Arcos</t>
        </is>
      </c>
      <c r="E1181" t="inlineStr">
        <is>
          <t>AMBEV S.A.</t>
        </is>
      </c>
      <c r="F1181" t="n">
        <v>2212.32</v>
      </c>
      <c r="G1181" s="29" t="n">
        <v>45436</v>
      </c>
      <c r="H1181" s="29" t="n">
        <v>45434</v>
      </c>
      <c r="I1181" s="29" t="n">
        <v>45434</v>
      </c>
      <c r="J1181" s="29" t="n">
        <v>45405</v>
      </c>
      <c r="K1181" s="29" t="n">
        <v>45412</v>
      </c>
      <c r="L1181" t="inlineStr">
        <is>
          <t>Boleto Bancário</t>
        </is>
      </c>
      <c r="O1181" t="inlineStr">
        <is>
          <t>2024-21</t>
        </is>
      </c>
      <c r="P1181" t="inlineStr">
        <is>
          <t>Documentação Aprovada</t>
        </is>
      </c>
      <c r="Q1181" t="inlineStr">
        <is>
          <t>Aprovado Diretoria</t>
        </is>
      </c>
      <c r="R1181" t="inlineStr">
        <is>
          <t>Aprovado Caixa</t>
        </is>
      </c>
      <c r="S1181" t="inlineStr">
        <is>
          <t>Pago</t>
        </is>
      </c>
    </row>
    <row r="1182">
      <c r="A1182" t="n">
        <v>52552</v>
      </c>
      <c r="C1182" t="n">
        <v>122</v>
      </c>
      <c r="D1182" t="inlineStr">
        <is>
          <t>Arcos</t>
        </is>
      </c>
      <c r="E1182" t="inlineStr">
        <is>
          <t>FG7 COMERCIO E DISTRIBUICAO DE BEBIDAS -</t>
        </is>
      </c>
      <c r="F1182" t="n">
        <v>432.55</v>
      </c>
      <c r="G1182" s="29" t="n">
        <v>45435</v>
      </c>
      <c r="H1182" s="29" t="n">
        <v>45434</v>
      </c>
      <c r="I1182" s="29" t="n">
        <v>45434</v>
      </c>
      <c r="J1182" s="29" t="n">
        <v>45412</v>
      </c>
      <c r="K1182" s="29" t="n">
        <v>45415</v>
      </c>
      <c r="L1182" t="inlineStr">
        <is>
          <t>Boleto Bancário</t>
        </is>
      </c>
      <c r="O1182" t="inlineStr">
        <is>
          <t>2024-21</t>
        </is>
      </c>
      <c r="P1182" t="inlineStr">
        <is>
          <t>Documentação Aprovada</t>
        </is>
      </c>
      <c r="Q1182" t="inlineStr">
        <is>
          <t>Aprovado Diretoria</t>
        </is>
      </c>
      <c r="R1182" t="inlineStr">
        <is>
          <t>Aprovado Caixa</t>
        </is>
      </c>
      <c r="S1182" t="inlineStr">
        <is>
          <t>Pago</t>
        </is>
      </c>
    </row>
    <row r="1183">
      <c r="A1183" t="n">
        <v>52990</v>
      </c>
      <c r="C1183" t="n">
        <v>122</v>
      </c>
      <c r="D1183" t="inlineStr">
        <is>
          <t>Arcos</t>
        </is>
      </c>
      <c r="E1183" t="inlineStr">
        <is>
          <t>ERVAS FINAS HORTICULTURA LTDA</t>
        </is>
      </c>
      <c r="F1183" t="n">
        <v>475</v>
      </c>
      <c r="G1183" s="29" t="n">
        <v>45435</v>
      </c>
      <c r="H1183" s="29" t="n">
        <v>45434</v>
      </c>
      <c r="I1183" s="29" t="n">
        <v>45434</v>
      </c>
      <c r="J1183" s="29" t="n">
        <v>45414</v>
      </c>
      <c r="K1183" s="29" t="n">
        <v>45419</v>
      </c>
      <c r="L1183" t="inlineStr">
        <is>
          <t>Boleto Bancário</t>
        </is>
      </c>
      <c r="O1183" t="inlineStr">
        <is>
          <t>2024-21</t>
        </is>
      </c>
      <c r="P1183" t="inlineStr">
        <is>
          <t>Documentação Aprovada</t>
        </is>
      </c>
      <c r="Q1183" t="inlineStr">
        <is>
          <t>Aprovado Diretoria</t>
        </is>
      </c>
      <c r="R1183" t="inlineStr">
        <is>
          <t>Aprovado Caixa</t>
        </is>
      </c>
      <c r="S1183" t="inlineStr">
        <is>
          <t>Pago</t>
        </is>
      </c>
    </row>
    <row r="1184">
      <c r="A1184" t="n">
        <v>53191</v>
      </c>
      <c r="C1184" t="n">
        <v>122</v>
      </c>
      <c r="D1184" t="inlineStr">
        <is>
          <t>Arcos</t>
        </is>
      </c>
      <c r="E1184" t="inlineStr">
        <is>
          <t>ESTAFF SOLUCOES TECNOLOGICAS DE AGENCIAMENTO LTDA</t>
        </is>
      </c>
      <c r="F1184" t="n">
        <v>12708.66</v>
      </c>
      <c r="G1184" s="29" t="n">
        <v>45435</v>
      </c>
      <c r="H1184" s="29" t="n">
        <v>45432</v>
      </c>
      <c r="I1184" s="29" t="n">
        <v>45434</v>
      </c>
      <c r="J1184" s="29" t="n">
        <v>45432</v>
      </c>
      <c r="K1184" s="29" t="n">
        <v>45420</v>
      </c>
      <c r="L1184" t="inlineStr">
        <is>
          <t>Boleto Bancário</t>
        </is>
      </c>
      <c r="M1184" t="inlineStr">
        <is>
          <t>MAO DE OBRA FIXA/ TEMPORARIOS</t>
        </is>
      </c>
      <c r="N1184" t="inlineStr">
        <is>
          <t>MÃO DE OBRA EXTRA</t>
        </is>
      </c>
      <c r="O1184" t="inlineStr">
        <is>
          <t>2024-21</t>
        </is>
      </c>
      <c r="P1184" t="inlineStr">
        <is>
          <t>Documentação Aprovada</t>
        </is>
      </c>
      <c r="Q1184" t="inlineStr">
        <is>
          <t>Aprovado Diretoria</t>
        </is>
      </c>
      <c r="R1184" t="inlineStr">
        <is>
          <t>Aprovado Caixa</t>
        </is>
      </c>
      <c r="S1184" t="inlineStr">
        <is>
          <t>Pago</t>
        </is>
      </c>
    </row>
    <row r="1185">
      <c r="A1185" t="n">
        <v>53819</v>
      </c>
      <c r="C1185" t="n">
        <v>122</v>
      </c>
      <c r="D1185" t="inlineStr">
        <is>
          <t>Arcos</t>
        </is>
      </c>
      <c r="E1185" t="inlineStr">
        <is>
          <t>PROAUTO INDUSTRIA QUIMICA EIRELI</t>
        </is>
      </c>
      <c r="F1185" t="n">
        <v>1791.65</v>
      </c>
      <c r="G1185" s="29" t="n">
        <v>45435</v>
      </c>
      <c r="H1185" s="29" t="n">
        <v>45434</v>
      </c>
      <c r="I1185" s="29" t="n">
        <v>45434</v>
      </c>
      <c r="J1185" s="29" t="n">
        <v>45414</v>
      </c>
      <c r="K1185" s="29" t="n">
        <v>45425</v>
      </c>
      <c r="L1185" t="inlineStr">
        <is>
          <t>Transferência Bancária ou Pix</t>
        </is>
      </c>
      <c r="O1185" t="inlineStr">
        <is>
          <t>2024-21</t>
        </is>
      </c>
      <c r="P1185" t="inlineStr">
        <is>
          <t>Documentação Aprovada</t>
        </is>
      </c>
      <c r="Q1185" t="inlineStr">
        <is>
          <t>Aprovado Diretoria</t>
        </is>
      </c>
      <c r="R1185" t="inlineStr">
        <is>
          <t>Aprovado Caixa</t>
        </is>
      </c>
      <c r="S1185" t="inlineStr">
        <is>
          <t>Pago</t>
        </is>
      </c>
    </row>
    <row r="1186">
      <c r="A1186" t="n">
        <v>53890</v>
      </c>
      <c r="C1186" t="n">
        <v>122</v>
      </c>
      <c r="D1186" t="inlineStr">
        <is>
          <t>Arcos</t>
        </is>
      </c>
      <c r="E1186" t="inlineStr">
        <is>
          <t>SAMPATACADO DE GENEROS ALIMENTICIOS E BEBIDAS LTDA</t>
        </is>
      </c>
      <c r="F1186" t="n">
        <v>659.79</v>
      </c>
      <c r="G1186" s="29" t="n">
        <v>45435</v>
      </c>
      <c r="H1186" s="29" t="n">
        <v>45434</v>
      </c>
      <c r="I1186" s="29" t="n">
        <v>45434</v>
      </c>
      <c r="J1186" s="29" t="n">
        <v>45420</v>
      </c>
      <c r="K1186" s="29" t="n">
        <v>45426</v>
      </c>
      <c r="L1186" t="inlineStr">
        <is>
          <t>Boleto Bancário</t>
        </is>
      </c>
      <c r="O1186" t="inlineStr">
        <is>
          <t>2024-21</t>
        </is>
      </c>
      <c r="P1186" t="inlineStr">
        <is>
          <t>Documentação Aprovada</t>
        </is>
      </c>
      <c r="Q1186" t="inlineStr">
        <is>
          <t>Aprovado Diretoria</t>
        </is>
      </c>
      <c r="R1186" t="inlineStr">
        <is>
          <t>Aprovado Caixa</t>
        </is>
      </c>
      <c r="S1186" t="inlineStr">
        <is>
          <t>Pago</t>
        </is>
      </c>
    </row>
    <row r="1187">
      <c r="A1187" t="n">
        <v>53894</v>
      </c>
      <c r="C1187" t="n">
        <v>122</v>
      </c>
      <c r="D1187" t="inlineStr">
        <is>
          <t>Arcos</t>
        </is>
      </c>
      <c r="E1187" t="inlineStr">
        <is>
          <t>NA MORADA INDUSTRIA E COMERCIO LTDA</t>
        </is>
      </c>
      <c r="F1187" t="n">
        <v>1351.2</v>
      </c>
      <c r="G1187" s="29" t="n">
        <v>45435</v>
      </c>
      <c r="H1187" s="29" t="n">
        <v>45434</v>
      </c>
      <c r="I1187" s="29" t="n">
        <v>45434</v>
      </c>
      <c r="J1187" s="29" t="n">
        <v>45420</v>
      </c>
      <c r="K1187" s="29" t="n">
        <v>45426</v>
      </c>
      <c r="L1187" t="inlineStr">
        <is>
          <t>Boleto Bancário</t>
        </is>
      </c>
      <c r="O1187" t="inlineStr">
        <is>
          <t>2024-21</t>
        </is>
      </c>
      <c r="P1187" t="inlineStr">
        <is>
          <t>Documentação Aprovada</t>
        </is>
      </c>
      <c r="Q1187" t="inlineStr">
        <is>
          <t>Aprovado Diretoria</t>
        </is>
      </c>
      <c r="R1187" t="inlineStr">
        <is>
          <t>Aprovado Caixa</t>
        </is>
      </c>
      <c r="S1187" t="inlineStr">
        <is>
          <t>Pago</t>
        </is>
      </c>
    </row>
    <row r="1188">
      <c r="A1188" t="n">
        <v>53913</v>
      </c>
      <c r="C1188" t="n">
        <v>122</v>
      </c>
      <c r="D1188" t="inlineStr">
        <is>
          <t>Arcos</t>
        </is>
      </c>
      <c r="E1188" t="inlineStr">
        <is>
          <t>BATARD PADARIA ARTESANAL LTDA</t>
        </is>
      </c>
      <c r="F1188" t="n">
        <v>948.7</v>
      </c>
      <c r="G1188" s="29" t="n">
        <v>45436</v>
      </c>
      <c r="H1188" s="29" t="n">
        <v>45434</v>
      </c>
      <c r="I1188" s="29" t="n">
        <v>45434</v>
      </c>
      <c r="J1188" s="29" t="n">
        <v>45420</v>
      </c>
      <c r="K1188" s="29" t="n">
        <v>45426</v>
      </c>
      <c r="L1188" t="inlineStr">
        <is>
          <t>Boleto Bancário</t>
        </is>
      </c>
      <c r="O1188" t="inlineStr">
        <is>
          <t>2024-21</t>
        </is>
      </c>
      <c r="P1188" t="inlineStr">
        <is>
          <t>Documentação Aprovada</t>
        </is>
      </c>
      <c r="Q1188" t="inlineStr">
        <is>
          <t>Aprovado Diretoria</t>
        </is>
      </c>
      <c r="R1188" t="inlineStr">
        <is>
          <t>Aprovado Caixa</t>
        </is>
      </c>
      <c r="S1188" t="inlineStr">
        <is>
          <t>Pago</t>
        </is>
      </c>
    </row>
    <row r="1189">
      <c r="A1189" t="n">
        <v>53938</v>
      </c>
      <c r="C1189" t="n">
        <v>122</v>
      </c>
      <c r="D1189" t="inlineStr">
        <is>
          <t>Arcos</t>
        </is>
      </c>
      <c r="E1189" t="inlineStr">
        <is>
          <t>MURILLO S- DUARTE COMERCIAL LTDA</t>
        </is>
      </c>
      <c r="F1189" t="n">
        <v>3169.23</v>
      </c>
      <c r="G1189" s="29" t="n">
        <v>45435</v>
      </c>
      <c r="H1189" s="29" t="n">
        <v>45434</v>
      </c>
      <c r="I1189" s="29" t="n">
        <v>45434</v>
      </c>
      <c r="J1189" s="29" t="n">
        <v>45420</v>
      </c>
      <c r="K1189" s="29" t="n">
        <v>45426</v>
      </c>
      <c r="L1189" t="inlineStr">
        <is>
          <t>Boleto Bancário</t>
        </is>
      </c>
      <c r="M1189" t="inlineStr">
        <is>
          <t>INSUMOS</t>
        </is>
      </c>
      <c r="N1189" t="inlineStr">
        <is>
          <t>ALIMENTOS</t>
        </is>
      </c>
      <c r="O1189" t="inlineStr">
        <is>
          <t>2024-21</t>
        </is>
      </c>
      <c r="P1189" t="inlineStr">
        <is>
          <t>Documentação Aprovada</t>
        </is>
      </c>
      <c r="Q1189" t="inlineStr">
        <is>
          <t>Aprovado Diretoria</t>
        </is>
      </c>
      <c r="R1189" t="inlineStr">
        <is>
          <t>Aprovado Caixa</t>
        </is>
      </c>
      <c r="S1189" t="inlineStr">
        <is>
          <t>Pago</t>
        </is>
      </c>
    </row>
    <row r="1190">
      <c r="A1190" t="n">
        <v>53939</v>
      </c>
      <c r="C1190" t="n">
        <v>122</v>
      </c>
      <c r="D1190" t="inlineStr">
        <is>
          <t>Arcos</t>
        </is>
      </c>
      <c r="E1190" t="inlineStr">
        <is>
          <t>MURILLO S- DUARTE COMERCIAL LTDA</t>
        </is>
      </c>
      <c r="F1190" t="n">
        <v>432.72</v>
      </c>
      <c r="G1190" s="29" t="n">
        <v>45435</v>
      </c>
      <c r="H1190" s="29" t="n">
        <v>45434</v>
      </c>
      <c r="I1190" s="29" t="n">
        <v>45434</v>
      </c>
      <c r="J1190" s="29" t="n">
        <v>45419</v>
      </c>
      <c r="K1190" s="29" t="n">
        <v>45426</v>
      </c>
      <c r="L1190" t="inlineStr">
        <is>
          <t>Boleto Bancário</t>
        </is>
      </c>
      <c r="M1190" t="inlineStr">
        <is>
          <t>UTILIDADES</t>
        </is>
      </c>
      <c r="N1190" t="inlineStr">
        <is>
          <t>DESCARTAVEIS</t>
        </is>
      </c>
      <c r="O1190" t="inlineStr">
        <is>
          <t>2024-21</t>
        </is>
      </c>
      <c r="P1190" t="inlineStr">
        <is>
          <t>Documentação Aprovada</t>
        </is>
      </c>
      <c r="Q1190" t="inlineStr">
        <is>
          <t>Aprovado Diretoria</t>
        </is>
      </c>
      <c r="R1190" t="inlineStr">
        <is>
          <t>Aprovado Caixa</t>
        </is>
      </c>
      <c r="S1190" t="inlineStr">
        <is>
          <t>Pago</t>
        </is>
      </c>
    </row>
    <row r="1191">
      <c r="A1191" t="n">
        <v>53946</v>
      </c>
      <c r="C1191" t="n">
        <v>122</v>
      </c>
      <c r="D1191" t="inlineStr">
        <is>
          <t>Arcos</t>
        </is>
      </c>
      <c r="E1191" t="inlineStr">
        <is>
          <t>INSTITUTO AUA</t>
        </is>
      </c>
      <c r="F1191" t="n">
        <v>200</v>
      </c>
      <c r="G1191" s="29" t="n">
        <v>45436</v>
      </c>
      <c r="H1191" s="29" t="n">
        <v>45434</v>
      </c>
      <c r="I1191" s="29" t="n">
        <v>45434</v>
      </c>
      <c r="J1191" s="29" t="n">
        <v>45421</v>
      </c>
      <c r="K1191" s="29" t="n">
        <v>45426</v>
      </c>
      <c r="L1191" t="inlineStr">
        <is>
          <t>Boleto Bancário</t>
        </is>
      </c>
      <c r="O1191" t="inlineStr">
        <is>
          <t>2024-21</t>
        </is>
      </c>
      <c r="P1191" t="inlineStr">
        <is>
          <t>Documentação Aprovada</t>
        </is>
      </c>
      <c r="Q1191" t="inlineStr">
        <is>
          <t>Aprovado Diretoria</t>
        </is>
      </c>
      <c r="R1191" t="inlineStr">
        <is>
          <t>Aprovado Caixa</t>
        </is>
      </c>
      <c r="S1191" t="inlineStr">
        <is>
          <t>Pago</t>
        </is>
      </c>
    </row>
    <row r="1192">
      <c r="A1192" t="n">
        <v>53949</v>
      </c>
      <c r="C1192" t="n">
        <v>122</v>
      </c>
      <c r="D1192" t="inlineStr">
        <is>
          <t>Arcos</t>
        </is>
      </c>
      <c r="E1192" t="inlineStr">
        <is>
          <t>VALE TRANSPORTE</t>
        </is>
      </c>
      <c r="F1192" t="n">
        <v>450.82</v>
      </c>
      <c r="G1192" s="29" t="n">
        <v>45435</v>
      </c>
      <c r="H1192" s="29" t="n">
        <v>45434</v>
      </c>
      <c r="I1192" s="29" t="n">
        <v>45434</v>
      </c>
      <c r="J1192" s="29" t="n">
        <v>45413</v>
      </c>
      <c r="K1192" s="29" t="n">
        <v>45426</v>
      </c>
      <c r="L1192" t="inlineStr">
        <is>
          <t>Boleto Bancário</t>
        </is>
      </c>
      <c r="M1192" t="inlineStr">
        <is>
          <t>MAO DE OBRA FIXA/ TEMPORARIOS</t>
        </is>
      </c>
      <c r="N1192" t="inlineStr">
        <is>
          <t>VALE TRANSPORTE</t>
        </is>
      </c>
      <c r="O1192" t="inlineStr">
        <is>
          <t>2024-21</t>
        </is>
      </c>
      <c r="P1192" t="inlineStr">
        <is>
          <t>Documentação Aprovada</t>
        </is>
      </c>
      <c r="Q1192" t="inlineStr">
        <is>
          <t>Aprovado Diretoria</t>
        </is>
      </c>
      <c r="R1192" t="inlineStr">
        <is>
          <t>Aprovado Caixa</t>
        </is>
      </c>
      <c r="S1192" t="inlineStr">
        <is>
          <t>Pago</t>
        </is>
      </c>
    </row>
    <row r="1193">
      <c r="A1193" t="n">
        <v>53950</v>
      </c>
      <c r="C1193" t="n">
        <v>122</v>
      </c>
      <c r="D1193" t="inlineStr">
        <is>
          <t>Arcos</t>
        </is>
      </c>
      <c r="E1193" t="inlineStr">
        <is>
          <t>PSSS LTDA</t>
        </is>
      </c>
      <c r="F1193" t="n">
        <v>2348.46</v>
      </c>
      <c r="G1193" s="29" t="n">
        <v>45436</v>
      </c>
      <c r="H1193" s="29" t="n">
        <v>45434</v>
      </c>
      <c r="I1193" s="29" t="n">
        <v>45434</v>
      </c>
      <c r="J1193" s="29" t="n">
        <v>45420</v>
      </c>
      <c r="K1193" s="29" t="n">
        <v>45426</v>
      </c>
      <c r="L1193" t="inlineStr">
        <is>
          <t>Boleto Bancário</t>
        </is>
      </c>
      <c r="O1193" t="inlineStr">
        <is>
          <t>2024-21</t>
        </is>
      </c>
      <c r="P1193" t="inlineStr">
        <is>
          <t>Documentação Aprovada</t>
        </is>
      </c>
      <c r="Q1193" t="inlineStr">
        <is>
          <t>Aprovado Diretoria</t>
        </is>
      </c>
      <c r="R1193" t="inlineStr">
        <is>
          <t>Aprovado Caixa</t>
        </is>
      </c>
      <c r="S1193" t="inlineStr">
        <is>
          <t>Pago</t>
        </is>
      </c>
    </row>
    <row r="1194">
      <c r="A1194" t="n">
        <v>53952</v>
      </c>
      <c r="C1194" t="n">
        <v>122</v>
      </c>
      <c r="D1194" t="inlineStr">
        <is>
          <t>Arcos</t>
        </is>
      </c>
      <c r="E1194" t="inlineStr">
        <is>
          <t>TARUMA CIA COMERCIAL AGRICOLA</t>
        </is>
      </c>
      <c r="F1194" t="n">
        <v>409.12</v>
      </c>
      <c r="G1194" s="29" t="n">
        <v>45437</v>
      </c>
      <c r="H1194" s="29" t="n">
        <v>45434</v>
      </c>
      <c r="I1194" s="29" t="n">
        <v>45434</v>
      </c>
      <c r="J1194" s="29" t="n">
        <v>45422</v>
      </c>
      <c r="K1194" s="29" t="n">
        <v>45426</v>
      </c>
      <c r="L1194" t="inlineStr">
        <is>
          <t>Boleto Bancário</t>
        </is>
      </c>
      <c r="O1194" t="inlineStr">
        <is>
          <t>2024-21</t>
        </is>
      </c>
      <c r="P1194" t="inlineStr">
        <is>
          <t>Documentação Aprovada</t>
        </is>
      </c>
      <c r="Q1194" t="inlineStr">
        <is>
          <t>Aprovado Diretoria</t>
        </is>
      </c>
      <c r="R1194" t="inlineStr">
        <is>
          <t>Aprovado Caixa</t>
        </is>
      </c>
      <c r="S1194" t="inlineStr">
        <is>
          <t>Pago</t>
        </is>
      </c>
    </row>
    <row r="1195">
      <c r="A1195" t="n">
        <v>47981</v>
      </c>
      <c r="C1195" t="n">
        <v>122</v>
      </c>
      <c r="D1195" t="inlineStr">
        <is>
          <t>Arcos</t>
        </is>
      </c>
      <c r="E1195" t="inlineStr">
        <is>
          <t>INVYE CAPITAL LTDA</t>
        </is>
      </c>
      <c r="F1195" t="n">
        <v>1200</v>
      </c>
      <c r="G1195" s="29" t="n">
        <v>45436</v>
      </c>
      <c r="H1195" s="29" t="n">
        <v>45434</v>
      </c>
      <c r="I1195" s="29" t="n">
        <v>45434</v>
      </c>
      <c r="J1195" s="29" t="n">
        <v>45413</v>
      </c>
      <c r="K1195" s="29" t="n">
        <v>45386</v>
      </c>
      <c r="L1195" t="inlineStr">
        <is>
          <t>Boleto Bancário</t>
        </is>
      </c>
      <c r="M1195" t="inlineStr">
        <is>
          <t>SERVICOS DE TERCEIROS</t>
        </is>
      </c>
      <c r="N1195" t="inlineStr">
        <is>
          <t>ASSESSORIA GERAL</t>
        </is>
      </c>
      <c r="O1195" t="inlineStr">
        <is>
          <t>2024-21</t>
        </is>
      </c>
      <c r="P1195" t="inlineStr">
        <is>
          <t>Documentação Aprovada</t>
        </is>
      </c>
      <c r="Q1195" t="inlineStr">
        <is>
          <t>Aprovado Diretoria</t>
        </is>
      </c>
      <c r="R1195" t="inlineStr">
        <is>
          <t>Aprovado Caixa</t>
        </is>
      </c>
      <c r="S1195" t="inlineStr">
        <is>
          <t>Pago</t>
        </is>
      </c>
    </row>
    <row r="1196">
      <c r="A1196" t="n">
        <v>47989</v>
      </c>
      <c r="C1196" t="n">
        <v>122</v>
      </c>
      <c r="D1196" t="inlineStr">
        <is>
          <t>Arcos</t>
        </is>
      </c>
      <c r="E1196" t="inlineStr">
        <is>
          <t>MACHINE SERVICE LTDA</t>
        </is>
      </c>
      <c r="F1196" t="n">
        <v>8360</v>
      </c>
      <c r="G1196" s="29" t="n">
        <v>45434</v>
      </c>
      <c r="H1196" s="29" t="n">
        <v>45432</v>
      </c>
      <c r="I1196" s="29" t="n">
        <v>45434</v>
      </c>
      <c r="J1196" s="29" t="n">
        <v>45413</v>
      </c>
      <c r="K1196" s="29" t="n">
        <v>45386</v>
      </c>
      <c r="L1196" t="inlineStr">
        <is>
          <t>Transferência Bancária ou Pix</t>
        </is>
      </c>
      <c r="M1196" t="inlineStr">
        <is>
          <t>SERVICOS DE TERCEIROS</t>
        </is>
      </c>
      <c r="N1196" t="inlineStr">
        <is>
          <t>SERVICO DE SEGURANCA</t>
        </is>
      </c>
      <c r="O1196" t="inlineStr">
        <is>
          <t>2024-21</t>
        </is>
      </c>
      <c r="P1196" t="inlineStr">
        <is>
          <t>Documentação Aprovada</t>
        </is>
      </c>
      <c r="Q1196" t="inlineStr">
        <is>
          <t>Aprovado Diretoria</t>
        </is>
      </c>
      <c r="R1196" t="inlineStr">
        <is>
          <t>Aprovado Caixa</t>
        </is>
      </c>
      <c r="S1196" t="inlineStr">
        <is>
          <t>Pago</t>
        </is>
      </c>
    </row>
    <row r="1197">
      <c r="A1197" t="n">
        <v>49471</v>
      </c>
      <c r="C1197" t="n">
        <v>122</v>
      </c>
      <c r="D1197" t="inlineStr">
        <is>
          <t>Arcos</t>
        </is>
      </c>
      <c r="E1197" t="inlineStr">
        <is>
          <t>EUREKA TECHNOLOGY LTDA</t>
        </is>
      </c>
      <c r="F1197" t="n">
        <v>2000</v>
      </c>
      <c r="G1197" s="29" t="n">
        <v>45435</v>
      </c>
      <c r="H1197" s="29" t="n">
        <v>45434</v>
      </c>
      <c r="I1197" s="29" t="n">
        <v>45434</v>
      </c>
      <c r="J1197" s="29" t="n">
        <v>45392</v>
      </c>
      <c r="K1197" s="29" t="n">
        <v>45397</v>
      </c>
      <c r="L1197" t="inlineStr">
        <is>
          <t>Boleto Bancário</t>
        </is>
      </c>
      <c r="M1197" t="inlineStr">
        <is>
          <t>INVESTIMENTOS</t>
        </is>
      </c>
      <c r="N1197" t="inlineStr">
        <is>
          <t>INVESTIMENTO EM OBRA/ AMPLIACA</t>
        </is>
      </c>
      <c r="O1197" t="inlineStr">
        <is>
          <t>2024-21</t>
        </is>
      </c>
      <c r="P1197" t="inlineStr">
        <is>
          <t>Documentação Aprovada</t>
        </is>
      </c>
      <c r="Q1197" t="inlineStr">
        <is>
          <t>Aprovado Diretoria</t>
        </is>
      </c>
      <c r="R1197" t="inlineStr">
        <is>
          <t>Aprovado Caixa</t>
        </is>
      </c>
      <c r="S1197" t="inlineStr">
        <is>
          <t>Pago</t>
        </is>
      </c>
    </row>
    <row r="1198">
      <c r="A1198" t="n">
        <v>49757</v>
      </c>
      <c r="C1198" t="n">
        <v>122</v>
      </c>
      <c r="D1198" t="inlineStr">
        <is>
          <t>Arcos</t>
        </is>
      </c>
      <c r="E1198" t="inlineStr">
        <is>
          <t>SOLUCOES TECNICAS AMBIENTAL LTDA - EPP</t>
        </is>
      </c>
      <c r="F1198" t="n">
        <v>4498.82</v>
      </c>
      <c r="G1198" s="29" t="n">
        <v>45438</v>
      </c>
      <c r="H1198" s="29" t="n">
        <v>45434</v>
      </c>
      <c r="I1198" s="29" t="n">
        <v>45434</v>
      </c>
      <c r="J1198" s="29" t="n">
        <v>45412</v>
      </c>
      <c r="K1198" s="29" t="n">
        <v>45398</v>
      </c>
      <c r="L1198" t="inlineStr">
        <is>
          <t>Boleto Bancário</t>
        </is>
      </c>
      <c r="M1198" t="inlineStr">
        <is>
          <t>UTILIDADES</t>
        </is>
      </c>
      <c r="N1198" t="inlineStr">
        <is>
          <t xml:space="preserve"> COLETA DE LIXO</t>
        </is>
      </c>
      <c r="O1198" t="inlineStr">
        <is>
          <t>2024-21</t>
        </is>
      </c>
      <c r="P1198" t="inlineStr">
        <is>
          <t>Documentação Aprovada</t>
        </is>
      </c>
      <c r="Q1198" t="inlineStr">
        <is>
          <t>Aprovado Diretoria</t>
        </is>
      </c>
      <c r="R1198" t="inlineStr">
        <is>
          <t>Aprovado Caixa</t>
        </is>
      </c>
      <c r="S1198" t="inlineStr">
        <is>
          <t>Pago</t>
        </is>
      </c>
    </row>
    <row r="1199">
      <c r="A1199" t="n">
        <v>50162</v>
      </c>
      <c r="C1199" t="n">
        <v>122</v>
      </c>
      <c r="D1199" t="inlineStr">
        <is>
          <t>Arcos</t>
        </is>
      </c>
      <c r="E1199" t="inlineStr">
        <is>
          <t>COMPANHIA DE GAS DE SAO PAULO</t>
        </is>
      </c>
      <c r="F1199" t="n">
        <v>6220.48</v>
      </c>
      <c r="G1199" s="29" t="n">
        <v>45439</v>
      </c>
      <c r="H1199" s="29" t="n">
        <v>45434</v>
      </c>
      <c r="I1199" s="29" t="n">
        <v>45434</v>
      </c>
      <c r="J1199" s="29" t="n">
        <v>45413</v>
      </c>
      <c r="K1199" s="29" t="n">
        <v>45399</v>
      </c>
      <c r="L1199" t="inlineStr">
        <is>
          <t>Boleto Bancário</t>
        </is>
      </c>
      <c r="M1199" t="inlineStr">
        <is>
          <t>UTILIDADES</t>
        </is>
      </c>
      <c r="N1199" t="inlineStr">
        <is>
          <t xml:space="preserve"> GAS DE COZINHA</t>
        </is>
      </c>
      <c r="O1199" t="inlineStr">
        <is>
          <t>2024-22</t>
        </is>
      </c>
      <c r="P1199" t="inlineStr">
        <is>
          <t>Documentação Aprovada</t>
        </is>
      </c>
      <c r="Q1199" t="inlineStr">
        <is>
          <t>Aprovado Diretoria</t>
        </is>
      </c>
      <c r="R1199" t="inlineStr">
        <is>
          <t>Aprovado Caixa</t>
        </is>
      </c>
      <c r="S1199" t="inlineStr">
        <is>
          <t>Pago</t>
        </is>
      </c>
    </row>
    <row r="1200">
      <c r="A1200" t="n">
        <v>50220</v>
      </c>
      <c r="C1200" t="n">
        <v>122</v>
      </c>
      <c r="D1200" t="inlineStr">
        <is>
          <t>Arcos</t>
        </is>
      </c>
      <c r="E1200" t="inlineStr">
        <is>
          <t>ESCRITORIO CENTRAL DE ARRECADACAO E DISTRIBUICAO ECAD</t>
        </is>
      </c>
      <c r="F1200" t="n">
        <v>821.9400000000001</v>
      </c>
      <c r="G1200" s="29" t="n">
        <v>45437</v>
      </c>
      <c r="H1200" s="29" t="n">
        <v>45434</v>
      </c>
      <c r="I1200" s="29" t="n">
        <v>45434</v>
      </c>
      <c r="J1200" s="29" t="n">
        <v>45413</v>
      </c>
      <c r="K1200" s="29" t="n">
        <v>45400</v>
      </c>
      <c r="L1200" t="inlineStr">
        <is>
          <t>Boleto Bancário</t>
        </is>
      </c>
      <c r="M1200" t="inlineStr">
        <is>
          <t>CUSTO ARTISTICO</t>
        </is>
      </c>
      <c r="N1200" t="inlineStr">
        <is>
          <t>LOCACAO DE EQUIPAMENTOS FIXO</t>
        </is>
      </c>
      <c r="O1200" t="inlineStr">
        <is>
          <t>2024-21</t>
        </is>
      </c>
      <c r="P1200" t="inlineStr">
        <is>
          <t>Documentação Aprovada</t>
        </is>
      </c>
      <c r="Q1200" t="inlineStr">
        <is>
          <t>Aprovado Diretoria</t>
        </is>
      </c>
      <c r="R1200" t="inlineStr">
        <is>
          <t>Aprovado Caixa</t>
        </is>
      </c>
      <c r="S1200" t="inlineStr">
        <is>
          <t>Pago</t>
        </is>
      </c>
    </row>
    <row r="1201">
      <c r="A1201" t="n">
        <v>56035</v>
      </c>
      <c r="C1201" t="n">
        <v>122</v>
      </c>
      <c r="D1201" t="inlineStr">
        <is>
          <t>Arcos</t>
        </is>
      </c>
      <c r="E1201" t="inlineStr">
        <is>
          <t>INSTITUTO AUA</t>
        </is>
      </c>
      <c r="F1201" t="n">
        <v>0</v>
      </c>
      <c r="G1201" s="29" t="n">
        <v>45433</v>
      </c>
      <c r="H1201" s="29" t="n"/>
      <c r="I1201" s="29" t="n">
        <v>45433</v>
      </c>
      <c r="J1201" s="29" t="n">
        <v>45433</v>
      </c>
      <c r="K1201" s="29" t="n">
        <v>45441</v>
      </c>
      <c r="L1201" t="inlineStr">
        <is>
          <t xml:space="preserve">Nota Bonificada </t>
        </is>
      </c>
      <c r="M1201" t="inlineStr">
        <is>
          <t>INSUMOS</t>
        </is>
      </c>
      <c r="N1201" t="inlineStr">
        <is>
          <t>ALIMENTOS</t>
        </is>
      </c>
      <c r="O1201" t="inlineStr">
        <is>
          <t>2024-21</t>
        </is>
      </c>
      <c r="P1201" t="inlineStr">
        <is>
          <t>Documentação Aprovada</t>
        </is>
      </c>
      <c r="Q1201" t="inlineStr">
        <is>
          <t>Aprovado Diretoria</t>
        </is>
      </c>
      <c r="R1201" t="inlineStr">
        <is>
          <t>Aprovado Caixa</t>
        </is>
      </c>
      <c r="S1201" t="inlineStr">
        <is>
          <t>Pago</t>
        </is>
      </c>
    </row>
    <row r="1202">
      <c r="A1202" t="n">
        <v>51744</v>
      </c>
      <c r="C1202" t="n">
        <v>122</v>
      </c>
      <c r="D1202" t="inlineStr">
        <is>
          <t>Arcos</t>
        </is>
      </c>
      <c r="E1202" t="inlineStr">
        <is>
          <t>TOCAYA TORRADORES DE CAFE EIRELI</t>
        </is>
      </c>
      <c r="F1202" t="n">
        <v>845.7</v>
      </c>
      <c r="G1202" s="29" t="n">
        <v>45433</v>
      </c>
      <c r="H1202" s="29" t="n">
        <v>45432</v>
      </c>
      <c r="I1202" s="29" t="n">
        <v>45432</v>
      </c>
      <c r="J1202" s="29" t="n">
        <v>45405</v>
      </c>
      <c r="K1202" s="29" t="n">
        <v>45411</v>
      </c>
      <c r="L1202" t="inlineStr">
        <is>
          <t>Boleto Bancário</t>
        </is>
      </c>
      <c r="O1202" t="inlineStr">
        <is>
          <t>2024-21</t>
        </is>
      </c>
      <c r="P1202" t="inlineStr">
        <is>
          <t>Documentação Aprovada</t>
        </is>
      </c>
      <c r="Q1202" t="inlineStr">
        <is>
          <t>Aprovado Diretoria</t>
        </is>
      </c>
      <c r="R1202" t="inlineStr">
        <is>
          <t>Aprovado Caixa</t>
        </is>
      </c>
      <c r="S1202" t="inlineStr">
        <is>
          <t>Pago</t>
        </is>
      </c>
    </row>
    <row r="1203">
      <c r="A1203" t="n">
        <v>51762</v>
      </c>
      <c r="C1203" t="n">
        <v>122</v>
      </c>
      <c r="D1203" t="inlineStr">
        <is>
          <t>Arcos</t>
        </is>
      </c>
      <c r="E1203" t="inlineStr">
        <is>
          <t xml:space="preserve">LEITERIA CABRIOLA FROMAGES DE CHEVRE LTDA </t>
        </is>
      </c>
      <c r="F1203" t="n">
        <v>487.8</v>
      </c>
      <c r="G1203" s="29" t="n">
        <v>45434</v>
      </c>
      <c r="H1203" s="29" t="n">
        <v>45432</v>
      </c>
      <c r="I1203" s="29" t="n">
        <v>45432</v>
      </c>
      <c r="J1203" s="29" t="n">
        <v>45404</v>
      </c>
      <c r="K1203" s="29" t="n">
        <v>45411</v>
      </c>
      <c r="L1203" t="inlineStr">
        <is>
          <t>Boleto Bancário</t>
        </is>
      </c>
      <c r="O1203" t="inlineStr">
        <is>
          <t>2024-21</t>
        </is>
      </c>
      <c r="P1203" t="inlineStr">
        <is>
          <t>Documentação Aprovada</t>
        </is>
      </c>
      <c r="Q1203" t="inlineStr">
        <is>
          <t>Aprovado Diretoria</t>
        </is>
      </c>
      <c r="R1203" t="inlineStr">
        <is>
          <t>Aprovado Caixa</t>
        </is>
      </c>
      <c r="S1203" t="inlineStr">
        <is>
          <t>Pago</t>
        </is>
      </c>
    </row>
    <row r="1204">
      <c r="A1204" t="n">
        <v>52536</v>
      </c>
      <c r="C1204" t="n">
        <v>122</v>
      </c>
      <c r="D1204" t="inlineStr">
        <is>
          <t>Arcos</t>
        </is>
      </c>
      <c r="E1204" t="inlineStr">
        <is>
          <t>CG FOODS DISTRIB. DE ALIMENTOS LTDA</t>
        </is>
      </c>
      <c r="F1204" t="n">
        <v>1315.65</v>
      </c>
      <c r="G1204" s="29" t="n">
        <v>45432</v>
      </c>
      <c r="H1204" s="29" t="n">
        <v>45432</v>
      </c>
      <c r="I1204" s="29" t="n">
        <v>45432</v>
      </c>
      <c r="J1204" s="29" t="n">
        <v>45412</v>
      </c>
      <c r="K1204" s="29" t="n">
        <v>45415</v>
      </c>
      <c r="L1204" t="inlineStr">
        <is>
          <t>Boleto Bancário</t>
        </is>
      </c>
      <c r="O1204" t="inlineStr">
        <is>
          <t>2024-21</t>
        </is>
      </c>
      <c r="P1204" t="inlineStr">
        <is>
          <t>Documentação Aprovada</t>
        </is>
      </c>
      <c r="Q1204" t="inlineStr">
        <is>
          <t>Aprovado Diretoria</t>
        </is>
      </c>
      <c r="R1204" t="inlineStr">
        <is>
          <t>Aprovado Caixa</t>
        </is>
      </c>
      <c r="S1204" t="inlineStr">
        <is>
          <t>Pago</t>
        </is>
      </c>
    </row>
    <row r="1205">
      <c r="A1205" t="n">
        <v>52541</v>
      </c>
      <c r="C1205" t="n">
        <v>122</v>
      </c>
      <c r="D1205" t="inlineStr">
        <is>
          <t>Arcos</t>
        </is>
      </c>
      <c r="E1205" t="inlineStr">
        <is>
          <t xml:space="preserve">EMPORIO MEL </t>
        </is>
      </c>
      <c r="F1205" t="n">
        <v>2764.8</v>
      </c>
      <c r="G1205" s="29" t="n">
        <v>45433</v>
      </c>
      <c r="H1205" s="29" t="n">
        <v>45432</v>
      </c>
      <c r="I1205" s="29" t="n">
        <v>45432</v>
      </c>
      <c r="J1205" s="29" t="n">
        <v>45412</v>
      </c>
      <c r="K1205" s="29" t="n">
        <v>45415</v>
      </c>
      <c r="L1205" t="inlineStr">
        <is>
          <t>Boleto Bancário</t>
        </is>
      </c>
      <c r="O1205" t="inlineStr">
        <is>
          <t>2024-21</t>
        </is>
      </c>
      <c r="P1205" t="inlineStr">
        <is>
          <t>Documentação Aprovada</t>
        </is>
      </c>
      <c r="Q1205" t="inlineStr">
        <is>
          <t>Aprovado Diretoria</t>
        </is>
      </c>
      <c r="R1205" t="inlineStr">
        <is>
          <t>Aprovado Caixa</t>
        </is>
      </c>
      <c r="S1205" t="inlineStr">
        <is>
          <t>Pago</t>
        </is>
      </c>
    </row>
    <row r="1206">
      <c r="A1206" t="n">
        <v>50043</v>
      </c>
      <c r="C1206" t="n">
        <v>122</v>
      </c>
      <c r="D1206" t="inlineStr">
        <is>
          <t>Arcos</t>
        </is>
      </c>
      <c r="E1206" t="inlineStr">
        <is>
          <t>FGTS</t>
        </is>
      </c>
      <c r="F1206" t="n">
        <v>8671.6</v>
      </c>
      <c r="G1206" s="29" t="n">
        <v>45432</v>
      </c>
      <c r="H1206" s="29" t="n">
        <v>45432</v>
      </c>
      <c r="I1206" s="29" t="n">
        <v>45432</v>
      </c>
      <c r="J1206" s="29" t="n">
        <v>45399</v>
      </c>
      <c r="K1206" s="29" t="n">
        <v>45399</v>
      </c>
      <c r="L1206" t="inlineStr">
        <is>
          <t>Transferência Bancária ou Pix</t>
        </is>
      </c>
      <c r="M1206" t="inlineStr">
        <is>
          <t>MAO DE OBRA FIXA/ TEMPORARIOS</t>
        </is>
      </c>
      <c r="N1206" t="inlineStr">
        <is>
          <t>FGTS</t>
        </is>
      </c>
      <c r="O1206" t="inlineStr">
        <is>
          <t>2024-21</t>
        </is>
      </c>
      <c r="P1206" t="inlineStr">
        <is>
          <t>Documentação Aprovada</t>
        </is>
      </c>
      <c r="Q1206" t="inlineStr">
        <is>
          <t>Aprovado Diretoria</t>
        </is>
      </c>
      <c r="R1206" t="inlineStr">
        <is>
          <t>Aprovado Caixa</t>
        </is>
      </c>
      <c r="S1206" t="inlineStr">
        <is>
          <t>Pago</t>
        </is>
      </c>
    </row>
    <row r="1207">
      <c r="A1207" t="n">
        <v>50045</v>
      </c>
      <c r="C1207" t="n">
        <v>122</v>
      </c>
      <c r="D1207" t="inlineStr">
        <is>
          <t>Arcos</t>
        </is>
      </c>
      <c r="E1207" t="inlineStr">
        <is>
          <t>IRRF</t>
        </is>
      </c>
      <c r="F1207" t="n">
        <v>3506.3</v>
      </c>
      <c r="G1207" s="29" t="n">
        <v>45432</v>
      </c>
      <c r="H1207" s="29" t="n">
        <v>45432</v>
      </c>
      <c r="I1207" s="29" t="n">
        <v>45432</v>
      </c>
      <c r="J1207" s="29" t="n">
        <v>45399</v>
      </c>
      <c r="K1207" s="29" t="n">
        <v>45399</v>
      </c>
      <c r="L1207" t="inlineStr">
        <is>
          <t>Boleto Bancário</t>
        </is>
      </c>
      <c r="M1207" t="inlineStr">
        <is>
          <t>IMPOSTOS/ TRIBUTOS</t>
        </is>
      </c>
      <c r="N1207" t="inlineStr">
        <is>
          <t>IRRF</t>
        </is>
      </c>
      <c r="O1207" t="inlineStr">
        <is>
          <t>2024-21</t>
        </is>
      </c>
      <c r="P1207" t="inlineStr">
        <is>
          <t>Documentação Aprovada</t>
        </is>
      </c>
      <c r="Q1207" t="inlineStr">
        <is>
          <t>Aprovado Diretoria</t>
        </is>
      </c>
      <c r="R1207" t="inlineStr">
        <is>
          <t>Aprovado Caixa</t>
        </is>
      </c>
      <c r="S1207" t="inlineStr">
        <is>
          <t>Pago</t>
        </is>
      </c>
    </row>
    <row r="1208">
      <c r="A1208" t="n">
        <v>50047</v>
      </c>
      <c r="C1208" t="n">
        <v>122</v>
      </c>
      <c r="D1208" t="inlineStr">
        <is>
          <t>Arcos</t>
        </is>
      </c>
      <c r="E1208" t="inlineStr">
        <is>
          <t>INSS</t>
        </is>
      </c>
      <c r="F1208" t="n">
        <v>33264.07</v>
      </c>
      <c r="G1208" s="29" t="n">
        <v>45432</v>
      </c>
      <c r="H1208" s="29" t="n">
        <v>45432</v>
      </c>
      <c r="I1208" s="29" t="n">
        <v>45432</v>
      </c>
      <c r="J1208" s="29" t="n">
        <v>45399</v>
      </c>
      <c r="K1208" s="29" t="n">
        <v>45399</v>
      </c>
      <c r="L1208" t="inlineStr">
        <is>
          <t>Boleto Bancário</t>
        </is>
      </c>
      <c r="M1208" t="inlineStr">
        <is>
          <t>MAO DE OBRA FIXA/ TEMPORARIOS</t>
        </is>
      </c>
      <c r="N1208" t="inlineStr">
        <is>
          <t>INSS</t>
        </is>
      </c>
      <c r="O1208" t="inlineStr">
        <is>
          <t>2024-21</t>
        </is>
      </c>
      <c r="P1208" t="inlineStr">
        <is>
          <t>Documentação Aprovada</t>
        </is>
      </c>
      <c r="Q1208" t="inlineStr">
        <is>
          <t>Aprovado Diretoria</t>
        </is>
      </c>
      <c r="R1208" t="inlineStr">
        <is>
          <t>Aprovado Caixa</t>
        </is>
      </c>
      <c r="S1208" t="inlineStr">
        <is>
          <t>Pago</t>
        </is>
      </c>
    </row>
    <row r="1209">
      <c r="A1209" t="n">
        <v>50123</v>
      </c>
      <c r="C1209" t="n">
        <v>122</v>
      </c>
      <c r="D1209" t="inlineStr">
        <is>
          <t>Arcos</t>
        </is>
      </c>
      <c r="E1209" t="inlineStr">
        <is>
          <t>AMIL ASSISTENCIA MEDICA INTERNACIONAL SA</t>
        </is>
      </c>
      <c r="F1209" t="n">
        <v>6733.83</v>
      </c>
      <c r="G1209" s="29" t="n">
        <v>45433</v>
      </c>
      <c r="H1209" s="29" t="n">
        <v>45432</v>
      </c>
      <c r="I1209" s="29" t="n">
        <v>45432</v>
      </c>
      <c r="J1209" s="29" t="n">
        <v>45413</v>
      </c>
      <c r="K1209" s="29" t="n">
        <v>45399</v>
      </c>
      <c r="L1209" t="inlineStr">
        <is>
          <t>Boleto Bancário</t>
        </is>
      </c>
      <c r="M1209" t="inlineStr">
        <is>
          <t>MAO DE OBRA FIXA/ TEMPORARIOS</t>
        </is>
      </c>
      <c r="N1209" t="inlineStr">
        <is>
          <t>ASSISTÊNCIA MÉDICA</t>
        </is>
      </c>
      <c r="O1209" t="inlineStr">
        <is>
          <t>2024-21</t>
        </is>
      </c>
      <c r="P1209" t="inlineStr">
        <is>
          <t>Documentação Aprovada</t>
        </is>
      </c>
      <c r="Q1209" t="inlineStr">
        <is>
          <t>Aprovado Diretoria</t>
        </is>
      </c>
      <c r="R1209" t="inlineStr">
        <is>
          <t>Aprovado Caixa</t>
        </is>
      </c>
      <c r="S1209" t="inlineStr">
        <is>
          <t>Pago</t>
        </is>
      </c>
    </row>
    <row r="1210">
      <c r="A1210" t="n">
        <v>50132</v>
      </c>
      <c r="C1210" t="n">
        <v>122</v>
      </c>
      <c r="D1210" t="inlineStr">
        <is>
          <t>Arcos</t>
        </is>
      </c>
      <c r="E1210" t="inlineStr">
        <is>
          <t>ARQUIVEI SERVICOS ON LINE LTDA</t>
        </is>
      </c>
      <c r="F1210" t="n">
        <v>907.16</v>
      </c>
      <c r="G1210" s="29" t="n">
        <v>45434</v>
      </c>
      <c r="H1210" s="29" t="n">
        <v>45432</v>
      </c>
      <c r="I1210" s="29" t="n">
        <v>45432</v>
      </c>
      <c r="J1210" s="29" t="n">
        <v>45425</v>
      </c>
      <c r="K1210" s="29" t="n">
        <v>45399</v>
      </c>
      <c r="L1210" t="inlineStr">
        <is>
          <t>Boleto Bancário</t>
        </is>
      </c>
      <c r="M1210" t="inlineStr">
        <is>
          <t>SISTEMAS/ T.I</t>
        </is>
      </c>
      <c r="N1210" t="inlineStr">
        <is>
          <t>SISTEMAS</t>
        </is>
      </c>
      <c r="O1210" t="inlineStr">
        <is>
          <t>2024-21</t>
        </is>
      </c>
      <c r="P1210" t="inlineStr">
        <is>
          <t>Documentação Aprovada</t>
        </is>
      </c>
      <c r="Q1210" t="inlineStr">
        <is>
          <t>Aprovado Diretoria</t>
        </is>
      </c>
      <c r="R1210" t="inlineStr">
        <is>
          <t>Aprovado Caixa</t>
        </is>
      </c>
      <c r="S1210" t="inlineStr">
        <is>
          <t>Pago</t>
        </is>
      </c>
    </row>
    <row r="1211">
      <c r="A1211" t="n">
        <v>50430</v>
      </c>
      <c r="C1211" t="n">
        <v>122</v>
      </c>
      <c r="D1211" t="inlineStr">
        <is>
          <t>Arcos</t>
        </is>
      </c>
      <c r="E1211" t="inlineStr">
        <is>
          <t>BANCO DO BRASIL SA</t>
        </is>
      </c>
      <c r="F1211" t="n">
        <v>827.8</v>
      </c>
      <c r="G1211" s="29" t="n">
        <v>45382</v>
      </c>
      <c r="H1211" s="29" t="n"/>
      <c r="I1211" s="29" t="n">
        <v>45432</v>
      </c>
      <c r="J1211" s="29" t="n">
        <v>45382</v>
      </c>
      <c r="K1211" s="29" t="n">
        <v>45401</v>
      </c>
      <c r="L1211" t="inlineStr">
        <is>
          <t>Encontro de Contas</t>
        </is>
      </c>
      <c r="M1211" t="inlineStr">
        <is>
          <t>DESPESAS BANCARIAS</t>
        </is>
      </c>
      <c r="N1211" t="inlineStr">
        <is>
          <t>TARIFAS BANCARIAS</t>
        </is>
      </c>
      <c r="O1211" t="inlineStr">
        <is>
          <t>2024-13</t>
        </is>
      </c>
      <c r="S1211" t="inlineStr">
        <is>
          <t>Pago</t>
        </is>
      </c>
    </row>
    <row r="1212">
      <c r="A1212" t="n">
        <v>50870</v>
      </c>
      <c r="C1212" t="n">
        <v>122</v>
      </c>
      <c r="D1212" t="inlineStr">
        <is>
          <t>Arcos</t>
        </is>
      </c>
      <c r="E1212" t="inlineStr">
        <is>
          <t>SOUSA QUIMICA PRODUTOS E MANUTENCAO DE L LOCAÇÃO</t>
        </is>
      </c>
      <c r="F1212" t="n">
        <v>660</v>
      </c>
      <c r="G1212" s="29" t="n">
        <v>45432</v>
      </c>
      <c r="H1212" s="29" t="n">
        <v>45432</v>
      </c>
      <c r="I1212" s="29" t="n">
        <v>45432</v>
      </c>
      <c r="J1212" s="29" t="n">
        <v>45413</v>
      </c>
      <c r="K1212" s="29" t="n">
        <v>45405</v>
      </c>
      <c r="L1212" t="inlineStr">
        <is>
          <t>Boleto Bancário</t>
        </is>
      </c>
      <c r="M1212" t="inlineStr">
        <is>
          <t>LOCACOES</t>
        </is>
      </c>
      <c r="N1212" t="inlineStr">
        <is>
          <t>LOCACAO DE EQUIPAMENTOS</t>
        </is>
      </c>
      <c r="O1212" t="inlineStr">
        <is>
          <t>2024-21</t>
        </is>
      </c>
      <c r="P1212" t="inlineStr">
        <is>
          <t>Documentação Aprovada</t>
        </is>
      </c>
      <c r="Q1212" t="inlineStr">
        <is>
          <t>Aprovado Diretoria</t>
        </is>
      </c>
      <c r="R1212" t="inlineStr">
        <is>
          <t>Aprovado Caixa</t>
        </is>
      </c>
      <c r="S1212" t="inlineStr">
        <is>
          <t>Pago</t>
        </is>
      </c>
    </row>
    <row r="1213">
      <c r="A1213" t="n">
        <v>50915</v>
      </c>
      <c r="C1213" t="n">
        <v>122</v>
      </c>
      <c r="D1213" t="inlineStr">
        <is>
          <t>Arcos</t>
        </is>
      </c>
      <c r="E1213" t="inlineStr">
        <is>
          <t>GOMES D ELIA EQUIP. HIGIENE LTDA - WESCO</t>
        </is>
      </c>
      <c r="F1213" t="n">
        <v>314.62</v>
      </c>
      <c r="G1213" s="29" t="n">
        <v>45432</v>
      </c>
      <c r="H1213" s="29" t="n">
        <v>45432</v>
      </c>
      <c r="I1213" s="29" t="n">
        <v>45432</v>
      </c>
      <c r="J1213" s="29" t="n">
        <v>45390</v>
      </c>
      <c r="K1213" s="29" t="n">
        <v>45405</v>
      </c>
      <c r="L1213" t="inlineStr">
        <is>
          <t>Boleto Bancário</t>
        </is>
      </c>
      <c r="M1213" t="inlineStr">
        <is>
          <t>LOCACOES</t>
        </is>
      </c>
      <c r="N1213" t="inlineStr">
        <is>
          <t>LOCACAO DE EQUIPAMENTOS</t>
        </is>
      </c>
      <c r="O1213" t="inlineStr">
        <is>
          <t>2024-21</t>
        </is>
      </c>
      <c r="P1213" t="inlineStr">
        <is>
          <t>Documentação Aprovada</t>
        </is>
      </c>
      <c r="Q1213" t="inlineStr">
        <is>
          <t>Aprovado Diretoria</t>
        </is>
      </c>
      <c r="R1213" t="inlineStr">
        <is>
          <t>Aprovado Caixa</t>
        </is>
      </c>
      <c r="S1213" t="inlineStr">
        <is>
          <t>Pago</t>
        </is>
      </c>
    </row>
    <row r="1214">
      <c r="A1214" t="n">
        <v>52897</v>
      </c>
      <c r="C1214" t="n">
        <v>122</v>
      </c>
      <c r="D1214" t="inlineStr">
        <is>
          <t>Arcos</t>
        </is>
      </c>
      <c r="E1214" t="inlineStr">
        <is>
          <t>SFREG LAV SEC 3 LAVANDERIA E TINTURARIA ALVES LTDA</t>
        </is>
      </c>
      <c r="F1214" t="n">
        <v>248</v>
      </c>
      <c r="G1214" s="29" t="n">
        <v>45432</v>
      </c>
      <c r="H1214" s="29" t="n">
        <v>45432</v>
      </c>
      <c r="I1214" s="29" t="n">
        <v>45432</v>
      </c>
      <c r="J1214" s="29" t="n">
        <v>45407</v>
      </c>
      <c r="K1214" s="29" t="n">
        <v>45419</v>
      </c>
      <c r="L1214" t="inlineStr">
        <is>
          <t>Transferência Bancária ou Pix</t>
        </is>
      </c>
      <c r="M1214" t="inlineStr">
        <is>
          <t>MAO DE OBRA FIXA/ TEMPORARIOS</t>
        </is>
      </c>
      <c r="N1214" t="inlineStr">
        <is>
          <t>UNIFORMES MANUT. E REPOSICAO</t>
        </is>
      </c>
      <c r="O1214" t="inlineStr">
        <is>
          <t>2024-21</t>
        </is>
      </c>
      <c r="P1214" t="inlineStr">
        <is>
          <t>Documentação Aprovada</t>
        </is>
      </c>
      <c r="Q1214" t="inlineStr">
        <is>
          <t>Aprovado Diretoria</t>
        </is>
      </c>
      <c r="R1214" t="inlineStr">
        <is>
          <t>Aprovado Caixa</t>
        </is>
      </c>
      <c r="S1214" t="inlineStr">
        <is>
          <t>Pago</t>
        </is>
      </c>
    </row>
    <row r="1215">
      <c r="A1215" t="n">
        <v>52917</v>
      </c>
      <c r="C1215" t="n">
        <v>122</v>
      </c>
      <c r="D1215" t="inlineStr">
        <is>
          <t>Arcos</t>
        </is>
      </c>
      <c r="E1215" t="inlineStr">
        <is>
          <t>PORTO SEGURO CIA DE SEGUROS GERAIS</t>
        </is>
      </c>
      <c r="F1215" t="n">
        <v>346.37</v>
      </c>
      <c r="G1215" s="29" t="n">
        <v>45434</v>
      </c>
      <c r="H1215" s="29" t="n">
        <v>45432</v>
      </c>
      <c r="I1215" s="29" t="n">
        <v>45432</v>
      </c>
      <c r="J1215" s="29" t="n">
        <v>45412</v>
      </c>
      <c r="K1215" s="29" t="n">
        <v>45419</v>
      </c>
      <c r="L1215" t="inlineStr">
        <is>
          <t>Boleto Bancário</t>
        </is>
      </c>
      <c r="M1215" t="inlineStr">
        <is>
          <t>MAO DE OBRA FIXA/ TEMPORARIOS</t>
        </is>
      </c>
      <c r="N1215" t="inlineStr">
        <is>
          <t>SEGURO DE VIDA</t>
        </is>
      </c>
      <c r="O1215" t="inlineStr">
        <is>
          <t>2024-21</t>
        </is>
      </c>
      <c r="P1215" t="inlineStr">
        <is>
          <t>Documentação Aprovada</t>
        </is>
      </c>
      <c r="Q1215" t="inlineStr">
        <is>
          <t>Aprovado Diretoria</t>
        </is>
      </c>
      <c r="R1215" t="inlineStr">
        <is>
          <t>Aprovado Caixa</t>
        </is>
      </c>
      <c r="S1215" t="inlineStr">
        <is>
          <t>Pago</t>
        </is>
      </c>
    </row>
    <row r="1216">
      <c r="A1216" t="n">
        <v>52984</v>
      </c>
      <c r="C1216" t="n">
        <v>122</v>
      </c>
      <c r="D1216" t="inlineStr">
        <is>
          <t>Arcos</t>
        </is>
      </c>
      <c r="E1216" t="inlineStr">
        <is>
          <t>CIUFFI HORTIFRUTI EIRELI</t>
        </is>
      </c>
      <c r="F1216" t="n">
        <v>1907.7</v>
      </c>
      <c r="G1216" s="29" t="n">
        <v>45432</v>
      </c>
      <c r="H1216" s="29" t="n">
        <v>45432</v>
      </c>
      <c r="I1216" s="29" t="n">
        <v>45432</v>
      </c>
      <c r="J1216" s="29" t="n">
        <v>45415</v>
      </c>
      <c r="K1216" s="29" t="n">
        <v>45419</v>
      </c>
      <c r="L1216" t="inlineStr">
        <is>
          <t>Boleto Bancário</t>
        </is>
      </c>
      <c r="O1216" t="inlineStr">
        <is>
          <t>2024-21</t>
        </is>
      </c>
      <c r="P1216" t="inlineStr">
        <is>
          <t>Documentação Aprovada</t>
        </is>
      </c>
      <c r="Q1216" t="inlineStr">
        <is>
          <t>Aprovado Diretoria</t>
        </is>
      </c>
      <c r="R1216" t="inlineStr">
        <is>
          <t>Aprovado Caixa</t>
        </is>
      </c>
      <c r="S1216" t="inlineStr">
        <is>
          <t>Pago</t>
        </is>
      </c>
    </row>
    <row r="1217">
      <c r="A1217" t="n">
        <v>52991</v>
      </c>
      <c r="C1217" t="n">
        <v>122</v>
      </c>
      <c r="D1217" t="inlineStr">
        <is>
          <t>Arcos</t>
        </is>
      </c>
      <c r="F1217" t="n">
        <v>984.62</v>
      </c>
      <c r="G1217" s="29" t="n">
        <v>45434</v>
      </c>
      <c r="H1217" s="29" t="n">
        <v>45432</v>
      </c>
      <c r="I1217" s="29" t="n">
        <v>45432</v>
      </c>
      <c r="J1217" s="29" t="n">
        <v>45413</v>
      </c>
      <c r="K1217" s="29" t="n">
        <v>45419</v>
      </c>
      <c r="L1217" t="inlineStr">
        <is>
          <t>Boleto Bancário</t>
        </is>
      </c>
      <c r="O1217" t="inlineStr">
        <is>
          <t>2024-21</t>
        </is>
      </c>
      <c r="P1217" t="inlineStr">
        <is>
          <t>Documentação Aprovada</t>
        </is>
      </c>
      <c r="Q1217" t="inlineStr">
        <is>
          <t>Aprovado Diretoria</t>
        </is>
      </c>
      <c r="R1217" t="inlineStr">
        <is>
          <t>Aprovado Caixa</t>
        </is>
      </c>
      <c r="S1217" t="inlineStr">
        <is>
          <t>Pago</t>
        </is>
      </c>
    </row>
    <row r="1218">
      <c r="A1218" t="n">
        <v>52992</v>
      </c>
      <c r="C1218" t="n">
        <v>122</v>
      </c>
      <c r="D1218" t="inlineStr">
        <is>
          <t>Arcos</t>
        </is>
      </c>
      <c r="E1218" t="inlineStr">
        <is>
          <t>CEPEL COMERCIO DE PAPEIS E EMBALAGENS EIRELI</t>
        </is>
      </c>
      <c r="F1218" t="n">
        <v>580</v>
      </c>
      <c r="G1218" s="29" t="n">
        <v>45432</v>
      </c>
      <c r="H1218" s="29" t="n">
        <v>45432</v>
      </c>
      <c r="I1218" s="29" t="n">
        <v>45432</v>
      </c>
      <c r="J1218" s="29" t="n">
        <v>45415</v>
      </c>
      <c r="K1218" s="29" t="n">
        <v>45419</v>
      </c>
      <c r="L1218" t="inlineStr">
        <is>
          <t>Boleto Bancário</t>
        </is>
      </c>
      <c r="O1218" t="inlineStr">
        <is>
          <t>2024-21</t>
        </is>
      </c>
      <c r="P1218" t="inlineStr">
        <is>
          <t>Documentação Aprovada</t>
        </is>
      </c>
      <c r="Q1218" t="inlineStr">
        <is>
          <t>Aprovado Diretoria</t>
        </is>
      </c>
      <c r="R1218" t="inlineStr">
        <is>
          <t>Aprovado Caixa</t>
        </is>
      </c>
      <c r="S1218" t="inlineStr">
        <is>
          <t>Pago</t>
        </is>
      </c>
    </row>
    <row r="1219">
      <c r="A1219" t="n">
        <v>53043</v>
      </c>
      <c r="C1219" t="n">
        <v>122</v>
      </c>
      <c r="D1219" t="inlineStr">
        <is>
          <t>Arcos</t>
        </is>
      </c>
      <c r="E1219" t="inlineStr">
        <is>
          <t xml:space="preserve">BELLNAY PAES ARTESANAIS LTDA </t>
        </is>
      </c>
      <c r="F1219" t="n">
        <v>137.52</v>
      </c>
      <c r="G1219" s="29" t="n">
        <v>45432</v>
      </c>
      <c r="H1219" s="29" t="n">
        <v>45432</v>
      </c>
      <c r="I1219" s="29" t="n">
        <v>45432</v>
      </c>
      <c r="J1219" s="29" t="n">
        <v>45418</v>
      </c>
      <c r="K1219" s="29" t="n">
        <v>45420</v>
      </c>
      <c r="L1219" t="inlineStr">
        <is>
          <t>Boleto Bancário</t>
        </is>
      </c>
      <c r="O1219" t="inlineStr">
        <is>
          <t>2024-21</t>
        </is>
      </c>
      <c r="P1219" t="inlineStr">
        <is>
          <t>Documentação Aprovada</t>
        </is>
      </c>
      <c r="Q1219" t="inlineStr">
        <is>
          <t>Aprovado Diretoria</t>
        </is>
      </c>
      <c r="R1219" t="inlineStr">
        <is>
          <t>Aprovado Caixa</t>
        </is>
      </c>
      <c r="S1219" t="inlineStr">
        <is>
          <t>Pago</t>
        </is>
      </c>
    </row>
    <row r="1220">
      <c r="A1220" t="n">
        <v>53162</v>
      </c>
      <c r="C1220" t="n">
        <v>122</v>
      </c>
      <c r="D1220" t="inlineStr">
        <is>
          <t>Arcos</t>
        </is>
      </c>
      <c r="E1220" t="inlineStr">
        <is>
          <t>IRRF</t>
        </is>
      </c>
      <c r="F1220" t="n">
        <v>45</v>
      </c>
      <c r="G1220" s="29" t="n">
        <v>45432</v>
      </c>
      <c r="H1220" s="29" t="n">
        <v>45432</v>
      </c>
      <c r="I1220" s="29" t="n">
        <v>45432</v>
      </c>
      <c r="J1220" s="29" t="n">
        <v>45412</v>
      </c>
      <c r="K1220" s="29" t="n">
        <v>45420</v>
      </c>
      <c r="L1220" t="inlineStr">
        <is>
          <t>Boleto Bancário</t>
        </is>
      </c>
      <c r="M1220" t="inlineStr">
        <is>
          <t>SERVICOS DE TERCEIROS</t>
        </is>
      </c>
      <c r="N1220" t="inlineStr">
        <is>
          <t>ASSESSORIA CONTABIL</t>
        </is>
      </c>
      <c r="O1220" t="inlineStr">
        <is>
          <t>2024-21</t>
        </is>
      </c>
      <c r="P1220" t="inlineStr">
        <is>
          <t>Documentação Aprovada</t>
        </is>
      </c>
      <c r="Q1220" t="inlineStr">
        <is>
          <t>Aprovado Diretoria</t>
        </is>
      </c>
      <c r="R1220" t="inlineStr">
        <is>
          <t>Aprovado Caixa</t>
        </is>
      </c>
      <c r="S1220" t="inlineStr">
        <is>
          <t>Pago</t>
        </is>
      </c>
    </row>
    <row r="1221">
      <c r="A1221" t="n">
        <v>53230</v>
      </c>
      <c r="C1221" t="n">
        <v>122</v>
      </c>
      <c r="D1221" t="inlineStr">
        <is>
          <t>Arcos</t>
        </is>
      </c>
      <c r="E1221" t="inlineStr">
        <is>
          <t>INSS</t>
        </is>
      </c>
      <c r="F1221" t="n">
        <v>11370.58</v>
      </c>
      <c r="G1221" s="29" t="n">
        <v>45432</v>
      </c>
      <c r="H1221" s="29" t="n">
        <v>45432</v>
      </c>
      <c r="I1221" s="29" t="n">
        <v>45432</v>
      </c>
      <c r="J1221" s="29" t="n">
        <v>45412</v>
      </c>
      <c r="K1221" s="29" t="n">
        <v>45421</v>
      </c>
      <c r="L1221" t="inlineStr">
        <is>
          <t>Boleto Bancário</t>
        </is>
      </c>
      <c r="M1221" t="inlineStr">
        <is>
          <t>MAO DE OBRA FIXA/ TEMPORARIOS</t>
        </is>
      </c>
      <c r="N1221" t="inlineStr">
        <is>
          <t>INSS</t>
        </is>
      </c>
      <c r="O1221" t="inlineStr">
        <is>
          <t>2024-21</t>
        </is>
      </c>
      <c r="P1221" t="inlineStr">
        <is>
          <t>Documentação Aprovada</t>
        </is>
      </c>
      <c r="Q1221" t="inlineStr">
        <is>
          <t>Aprovado Diretoria</t>
        </is>
      </c>
      <c r="R1221" t="inlineStr">
        <is>
          <t>Aprovado Caixa</t>
        </is>
      </c>
      <c r="S1221" t="inlineStr">
        <is>
          <t>Pago</t>
        </is>
      </c>
    </row>
    <row r="1222">
      <c r="A1222" t="n">
        <v>53355</v>
      </c>
      <c r="C1222" t="n">
        <v>122</v>
      </c>
      <c r="D1222" t="inlineStr">
        <is>
          <t>Arcos</t>
        </is>
      </c>
      <c r="E1222" t="inlineStr">
        <is>
          <t>CSLL</t>
        </is>
      </c>
      <c r="F1222" t="n">
        <v>164.23</v>
      </c>
      <c r="G1222" s="29" t="n">
        <v>45432</v>
      </c>
      <c r="H1222" s="29" t="n">
        <v>45432</v>
      </c>
      <c r="I1222" s="29" t="n">
        <v>45432</v>
      </c>
      <c r="J1222" s="29" t="n">
        <v>45412</v>
      </c>
      <c r="K1222" s="29" t="n">
        <v>45421</v>
      </c>
      <c r="L1222" t="inlineStr">
        <is>
          <t>Boleto Bancário</t>
        </is>
      </c>
      <c r="M1222" t="inlineStr">
        <is>
          <t>IMPOSTOS/ TRIBUTOS</t>
        </is>
      </c>
      <c r="N1222" t="inlineStr">
        <is>
          <t>CSLL</t>
        </is>
      </c>
      <c r="O1222" t="inlineStr">
        <is>
          <t>2024-21</t>
        </is>
      </c>
      <c r="P1222" t="inlineStr">
        <is>
          <t>Documentação Aprovada</t>
        </is>
      </c>
      <c r="Q1222" t="inlineStr">
        <is>
          <t>Aprovado Diretoria</t>
        </is>
      </c>
      <c r="R1222" t="inlineStr">
        <is>
          <t>Aprovado Caixa</t>
        </is>
      </c>
      <c r="S1222" t="inlineStr">
        <is>
          <t>Pago</t>
        </is>
      </c>
    </row>
    <row r="1223">
      <c r="A1223" t="n">
        <v>53760</v>
      </c>
      <c r="C1223" t="n">
        <v>122</v>
      </c>
      <c r="D1223" t="inlineStr">
        <is>
          <t>Arcos</t>
        </is>
      </c>
      <c r="E1223" t="inlineStr">
        <is>
          <t xml:space="preserve">ABRASEL SAO PAULO </t>
        </is>
      </c>
      <c r="F1223" t="n">
        <v>185</v>
      </c>
      <c r="G1223" s="29" t="n">
        <v>45432</v>
      </c>
      <c r="H1223" s="29" t="n">
        <v>45432</v>
      </c>
      <c r="I1223" s="29" t="n">
        <v>45432</v>
      </c>
      <c r="J1223" s="29" t="n">
        <v>45422</v>
      </c>
      <c r="K1223" s="29" t="n">
        <v>45425</v>
      </c>
      <c r="L1223" t="inlineStr">
        <is>
          <t>Boleto Bancário</t>
        </is>
      </c>
      <c r="M1223" t="inlineStr">
        <is>
          <t>SERVICOS DE TERCEIROS</t>
        </is>
      </c>
      <c r="N1223" t="inlineStr">
        <is>
          <t>ASSESSORIA GERAL</t>
        </is>
      </c>
      <c r="O1223" t="inlineStr">
        <is>
          <t>2024-21</t>
        </is>
      </c>
      <c r="P1223" t="inlineStr">
        <is>
          <t>Documentação Aprovada</t>
        </is>
      </c>
      <c r="Q1223" t="inlineStr">
        <is>
          <t>Aprovado Diretoria</t>
        </is>
      </c>
      <c r="R1223" t="inlineStr">
        <is>
          <t>Aprovado Caixa</t>
        </is>
      </c>
      <c r="S1223" t="inlineStr">
        <is>
          <t>Pago</t>
        </is>
      </c>
    </row>
    <row r="1224">
      <c r="A1224" t="n">
        <v>53887</v>
      </c>
      <c r="C1224" t="n">
        <v>122</v>
      </c>
      <c r="D1224" t="inlineStr">
        <is>
          <t>Arcos</t>
        </is>
      </c>
      <c r="E1224" t="inlineStr">
        <is>
          <t>BASILICATA LAURENTI LTDA</t>
        </is>
      </c>
      <c r="F1224" t="n">
        <v>247.95</v>
      </c>
      <c r="G1224" s="29" t="n">
        <v>45433</v>
      </c>
      <c r="H1224" s="29" t="n">
        <v>45432</v>
      </c>
      <c r="I1224" s="29" t="n">
        <v>45432</v>
      </c>
      <c r="J1224" s="29" t="n">
        <v>45419</v>
      </c>
      <c r="K1224" s="29" t="n">
        <v>45426</v>
      </c>
      <c r="L1224" t="inlineStr">
        <is>
          <t>Boleto Bancário</t>
        </is>
      </c>
      <c r="O1224" t="inlineStr">
        <is>
          <t>2024-21</t>
        </is>
      </c>
      <c r="P1224" t="inlineStr">
        <is>
          <t>Documentação Aprovada</t>
        </is>
      </c>
      <c r="Q1224" t="inlineStr">
        <is>
          <t>Aprovado Diretoria</t>
        </is>
      </c>
      <c r="R1224" t="inlineStr">
        <is>
          <t>Aprovado Caixa</t>
        </is>
      </c>
      <c r="S1224" t="inlineStr">
        <is>
          <t>Pago</t>
        </is>
      </c>
    </row>
    <row r="1225">
      <c r="A1225" t="n">
        <v>53905</v>
      </c>
      <c r="C1225" t="n">
        <v>122</v>
      </c>
      <c r="D1225" t="inlineStr">
        <is>
          <t>Arcos</t>
        </is>
      </c>
      <c r="E1225" t="inlineStr">
        <is>
          <t>SPON DISTRIBUIDORA DE BEBIDAS LTDA</t>
        </is>
      </c>
      <c r="F1225" t="n">
        <v>3280.5</v>
      </c>
      <c r="G1225" s="29" t="n">
        <v>45433</v>
      </c>
      <c r="H1225" s="29" t="n">
        <v>45432</v>
      </c>
      <c r="I1225" s="29" t="n">
        <v>45432</v>
      </c>
      <c r="J1225" s="29" t="n">
        <v>45419</v>
      </c>
      <c r="K1225" s="29" t="n">
        <v>45426</v>
      </c>
      <c r="L1225" t="inlineStr">
        <is>
          <t>Boleto Bancário</t>
        </is>
      </c>
      <c r="O1225" t="inlineStr">
        <is>
          <t>2024-21</t>
        </is>
      </c>
      <c r="P1225" t="inlineStr">
        <is>
          <t>Documentação Aprovada</t>
        </is>
      </c>
      <c r="Q1225" t="inlineStr">
        <is>
          <t>Aprovado Diretoria</t>
        </is>
      </c>
      <c r="R1225" t="inlineStr">
        <is>
          <t>Aprovado Caixa</t>
        </is>
      </c>
      <c r="S1225" t="inlineStr">
        <is>
          <t>Pago</t>
        </is>
      </c>
    </row>
    <row r="1226">
      <c r="A1226" t="n">
        <v>53906</v>
      </c>
      <c r="C1226" t="n">
        <v>122</v>
      </c>
      <c r="D1226" t="inlineStr">
        <is>
          <t>Arcos</t>
        </is>
      </c>
      <c r="E1226" t="inlineStr">
        <is>
          <t>BATARD PADARIA ARTESANAL LTDA</t>
        </is>
      </c>
      <c r="F1226" t="n">
        <v>73</v>
      </c>
      <c r="G1226" s="29" t="n">
        <v>45432</v>
      </c>
      <c r="H1226" s="29" t="n">
        <v>45432</v>
      </c>
      <c r="I1226" s="29" t="n">
        <v>45432</v>
      </c>
      <c r="J1226" s="29" t="n">
        <v>45415</v>
      </c>
      <c r="K1226" s="29" t="n">
        <v>45426</v>
      </c>
      <c r="L1226" t="inlineStr">
        <is>
          <t>Boleto Bancário</t>
        </is>
      </c>
      <c r="O1226" t="inlineStr">
        <is>
          <t>2024-21</t>
        </is>
      </c>
      <c r="P1226" t="inlineStr">
        <is>
          <t>Documentação Aprovada</t>
        </is>
      </c>
      <c r="Q1226" t="inlineStr">
        <is>
          <t>Aprovado Diretoria</t>
        </is>
      </c>
      <c r="R1226" t="inlineStr">
        <is>
          <t>Aprovado Caixa</t>
        </is>
      </c>
      <c r="S1226" t="inlineStr">
        <is>
          <t>Pago</t>
        </is>
      </c>
    </row>
    <row r="1227">
      <c r="A1227" t="n">
        <v>53907</v>
      </c>
      <c r="C1227" t="n">
        <v>122</v>
      </c>
      <c r="D1227" t="inlineStr">
        <is>
          <t>Arcos</t>
        </is>
      </c>
      <c r="E1227" t="inlineStr">
        <is>
          <t>ARTE GELATI SORVETES LTDA</t>
        </is>
      </c>
      <c r="F1227" t="n">
        <v>487.78</v>
      </c>
      <c r="G1227" s="29" t="n">
        <v>45433</v>
      </c>
      <c r="H1227" s="29" t="n">
        <v>45432</v>
      </c>
      <c r="I1227" s="29" t="n">
        <v>45432</v>
      </c>
      <c r="J1227" s="29" t="n">
        <v>45419</v>
      </c>
      <c r="K1227" s="29" t="n">
        <v>45426</v>
      </c>
      <c r="L1227" t="inlineStr">
        <is>
          <t>Boleto Bancário</t>
        </is>
      </c>
      <c r="O1227" t="inlineStr">
        <is>
          <t>2024-21</t>
        </is>
      </c>
      <c r="P1227" t="inlineStr">
        <is>
          <t>Documentação Aprovada</t>
        </is>
      </c>
      <c r="Q1227" t="inlineStr">
        <is>
          <t>Aprovado Diretoria</t>
        </is>
      </c>
      <c r="R1227" t="inlineStr">
        <is>
          <t>Aprovado Caixa</t>
        </is>
      </c>
      <c r="S1227" t="inlineStr">
        <is>
          <t>Pago</t>
        </is>
      </c>
    </row>
    <row r="1228">
      <c r="A1228" t="n">
        <v>53908</v>
      </c>
      <c r="C1228" t="n">
        <v>122</v>
      </c>
      <c r="D1228" t="inlineStr">
        <is>
          <t>Arcos</t>
        </is>
      </c>
      <c r="E1228" t="inlineStr">
        <is>
          <t xml:space="preserve">MRC INDUSTRIA E COMERCIO DE BEBIDAS </t>
        </is>
      </c>
      <c r="F1228" t="n">
        <v>1500</v>
      </c>
      <c r="G1228" s="29" t="n">
        <v>45432</v>
      </c>
      <c r="H1228" s="29" t="n">
        <v>45432</v>
      </c>
      <c r="I1228" s="29" t="n">
        <v>45432</v>
      </c>
      <c r="J1228" s="29" t="n">
        <v>45418</v>
      </c>
      <c r="K1228" s="29" t="n">
        <v>45426</v>
      </c>
      <c r="L1228" t="inlineStr">
        <is>
          <t>Boleto Bancário</t>
        </is>
      </c>
      <c r="O1228" t="inlineStr">
        <is>
          <t>2024-21</t>
        </is>
      </c>
      <c r="P1228" t="inlineStr">
        <is>
          <t>Documentação Aprovada</t>
        </is>
      </c>
      <c r="Q1228" t="inlineStr">
        <is>
          <t>Aprovado Diretoria</t>
        </is>
      </c>
      <c r="R1228" t="inlineStr">
        <is>
          <t>Aprovado Caixa</t>
        </is>
      </c>
      <c r="S1228" t="inlineStr">
        <is>
          <t>Pago</t>
        </is>
      </c>
    </row>
    <row r="1229">
      <c r="A1229" t="n">
        <v>53911</v>
      </c>
      <c r="C1229" t="n">
        <v>122</v>
      </c>
      <c r="D1229" t="inlineStr">
        <is>
          <t>Arcos</t>
        </is>
      </c>
      <c r="E1229" t="inlineStr">
        <is>
          <t xml:space="preserve">BELLNAY PAES ARTESANAIS LTDA </t>
        </is>
      </c>
      <c r="F1229" t="n">
        <v>573</v>
      </c>
      <c r="G1229" s="29" t="n">
        <v>45434</v>
      </c>
      <c r="H1229" s="29" t="n">
        <v>45432</v>
      </c>
      <c r="I1229" s="29" t="n">
        <v>45432</v>
      </c>
      <c r="J1229" s="29" t="n">
        <v>45419</v>
      </c>
      <c r="K1229" s="29" t="n">
        <v>45426</v>
      </c>
      <c r="L1229" t="inlineStr">
        <is>
          <t>Boleto Bancário</t>
        </is>
      </c>
      <c r="O1229" t="inlineStr">
        <is>
          <t>2024-21</t>
        </is>
      </c>
      <c r="P1229" t="inlineStr">
        <is>
          <t>Documentação Aprovada</t>
        </is>
      </c>
      <c r="Q1229" t="inlineStr">
        <is>
          <t>Aprovado Diretoria</t>
        </is>
      </c>
      <c r="R1229" t="inlineStr">
        <is>
          <t>Aprovado Caixa</t>
        </is>
      </c>
      <c r="S1229" t="inlineStr">
        <is>
          <t>Pago</t>
        </is>
      </c>
    </row>
    <row r="1230">
      <c r="A1230" t="n">
        <v>53914</v>
      </c>
      <c r="C1230" t="n">
        <v>122</v>
      </c>
      <c r="D1230" t="inlineStr">
        <is>
          <t>Arcos</t>
        </is>
      </c>
      <c r="E1230" t="inlineStr">
        <is>
          <t>FG7 COMERCIO E DISTRIBUICAO DE BEBIDAS -</t>
        </is>
      </c>
      <c r="F1230" t="n">
        <v>815.72</v>
      </c>
      <c r="G1230" s="29" t="n">
        <v>45434</v>
      </c>
      <c r="H1230" s="29" t="n">
        <v>45432</v>
      </c>
      <c r="I1230" s="29" t="n">
        <v>45432</v>
      </c>
      <c r="J1230" s="29" t="n">
        <v>45419</v>
      </c>
      <c r="K1230" s="29" t="n">
        <v>45426</v>
      </c>
      <c r="L1230" t="inlineStr">
        <is>
          <t>Boleto Bancário</t>
        </is>
      </c>
      <c r="O1230" t="inlineStr">
        <is>
          <t>2024-21</t>
        </is>
      </c>
      <c r="P1230" t="inlineStr">
        <is>
          <t>Documentação Aprovada</t>
        </is>
      </c>
      <c r="Q1230" t="inlineStr">
        <is>
          <t>Aprovado Diretoria</t>
        </is>
      </c>
      <c r="R1230" t="inlineStr">
        <is>
          <t>Aprovado Caixa</t>
        </is>
      </c>
      <c r="S1230" t="inlineStr">
        <is>
          <t>Pago</t>
        </is>
      </c>
    </row>
    <row r="1231">
      <c r="A1231" t="n">
        <v>53916</v>
      </c>
      <c r="C1231" t="n">
        <v>122</v>
      </c>
      <c r="D1231" t="inlineStr">
        <is>
          <t>Arcos</t>
        </is>
      </c>
      <c r="E1231" t="inlineStr">
        <is>
          <t>CEPEL COMERCIO DE PAPEIS E EMBALAGENS EIRELI</t>
        </is>
      </c>
      <c r="F1231" t="n">
        <v>694.8</v>
      </c>
      <c r="G1231" s="29" t="n">
        <v>45434</v>
      </c>
      <c r="H1231" s="29" t="n">
        <v>45432</v>
      </c>
      <c r="I1231" s="29" t="n">
        <v>45432</v>
      </c>
      <c r="J1231" s="29" t="n">
        <v>45419</v>
      </c>
      <c r="K1231" s="29" t="n">
        <v>45426</v>
      </c>
      <c r="L1231" t="inlineStr">
        <is>
          <t>Boleto Bancário</t>
        </is>
      </c>
      <c r="O1231" t="inlineStr">
        <is>
          <t>2024-21</t>
        </is>
      </c>
      <c r="P1231" t="inlineStr">
        <is>
          <t>Documentação Aprovada</t>
        </is>
      </c>
      <c r="Q1231" t="inlineStr">
        <is>
          <t>Aprovado Diretoria</t>
        </is>
      </c>
      <c r="R1231" t="inlineStr">
        <is>
          <t>Aprovado Caixa</t>
        </is>
      </c>
      <c r="S1231" t="inlineStr">
        <is>
          <t>Pago</t>
        </is>
      </c>
    </row>
    <row r="1232">
      <c r="A1232" t="n">
        <v>53920</v>
      </c>
      <c r="C1232" t="n">
        <v>122</v>
      </c>
      <c r="D1232" t="inlineStr">
        <is>
          <t>Arcos</t>
        </is>
      </c>
      <c r="E1232" t="inlineStr">
        <is>
          <t xml:space="preserve">MAR DIRETO POC COMERCIO DE PEIXE EIRELI - ME </t>
        </is>
      </c>
      <c r="F1232" t="n">
        <v>1011.2</v>
      </c>
      <c r="G1232" s="29" t="n">
        <v>45433</v>
      </c>
      <c r="H1232" s="29" t="n">
        <v>45432</v>
      </c>
      <c r="I1232" s="29" t="n">
        <v>45432</v>
      </c>
      <c r="J1232" s="29" t="n">
        <v>45419</v>
      </c>
      <c r="K1232" s="29" t="n">
        <v>45426</v>
      </c>
      <c r="L1232" t="inlineStr">
        <is>
          <t>Boleto Bancário</t>
        </is>
      </c>
      <c r="O1232" t="inlineStr">
        <is>
          <t>2024-21</t>
        </is>
      </c>
      <c r="P1232" t="inlineStr">
        <is>
          <t>Documentação Aprovada</t>
        </is>
      </c>
      <c r="Q1232" t="inlineStr">
        <is>
          <t>Aprovado Diretoria</t>
        </is>
      </c>
      <c r="R1232" t="inlineStr">
        <is>
          <t>Aprovado Caixa</t>
        </is>
      </c>
      <c r="S1232" t="inlineStr">
        <is>
          <t>Pago</t>
        </is>
      </c>
    </row>
    <row r="1233">
      <c r="A1233" t="n">
        <v>53922</v>
      </c>
      <c r="C1233" t="n">
        <v>122</v>
      </c>
      <c r="D1233" t="inlineStr">
        <is>
          <t>Arcos</t>
        </is>
      </c>
      <c r="E1233" t="inlineStr">
        <is>
          <t>JUNDIA FOODS DISTRIBUIDORA DE PRODUTOA ALIMENTICIOS LTDA</t>
        </is>
      </c>
      <c r="F1233" t="n">
        <v>774.15</v>
      </c>
      <c r="G1233" s="29" t="n">
        <v>45432</v>
      </c>
      <c r="H1233" s="29" t="n">
        <v>45432</v>
      </c>
      <c r="I1233" s="29" t="n">
        <v>45432</v>
      </c>
      <c r="J1233" s="29" t="n">
        <v>45418</v>
      </c>
      <c r="K1233" s="29" t="n">
        <v>45426</v>
      </c>
      <c r="L1233" t="inlineStr">
        <is>
          <t>Boleto Bancário</t>
        </is>
      </c>
      <c r="O1233" t="inlineStr">
        <is>
          <t>2024-21</t>
        </is>
      </c>
      <c r="P1233" t="inlineStr">
        <is>
          <t>Documentação Aprovada</t>
        </is>
      </c>
      <c r="Q1233" t="inlineStr">
        <is>
          <t>Aprovado Diretoria</t>
        </is>
      </c>
      <c r="R1233" t="inlineStr">
        <is>
          <t>Aprovado Caixa</t>
        </is>
      </c>
      <c r="S1233" t="inlineStr">
        <is>
          <t>Pago</t>
        </is>
      </c>
    </row>
    <row r="1234">
      <c r="A1234" t="n">
        <v>53924</v>
      </c>
      <c r="C1234" t="n">
        <v>122</v>
      </c>
      <c r="D1234" t="inlineStr">
        <is>
          <t>Arcos</t>
        </is>
      </c>
      <c r="E1234" t="inlineStr">
        <is>
          <t>MARINA CABRAL GONCALVES - CIA LTDA</t>
        </is>
      </c>
      <c r="F1234" t="n">
        <v>174</v>
      </c>
      <c r="G1234" s="29" t="n">
        <v>45433</v>
      </c>
      <c r="H1234" s="29" t="n">
        <v>45432</v>
      </c>
      <c r="I1234" s="29" t="n">
        <v>45432</v>
      </c>
      <c r="J1234" s="29" t="n">
        <v>45418</v>
      </c>
      <c r="K1234" s="29" t="n">
        <v>45426</v>
      </c>
      <c r="L1234" t="inlineStr">
        <is>
          <t>Boleto Bancário</t>
        </is>
      </c>
      <c r="O1234" t="inlineStr">
        <is>
          <t>2024-21</t>
        </is>
      </c>
      <c r="P1234" t="inlineStr">
        <is>
          <t>Documentação Aprovada</t>
        </is>
      </c>
      <c r="Q1234" t="inlineStr">
        <is>
          <t>Aprovado Diretoria</t>
        </is>
      </c>
      <c r="R1234" t="inlineStr">
        <is>
          <t>Aprovado Caixa</t>
        </is>
      </c>
      <c r="S1234" t="inlineStr">
        <is>
          <t>Pago</t>
        </is>
      </c>
    </row>
    <row r="1235">
      <c r="A1235" t="n">
        <v>53927</v>
      </c>
      <c r="C1235" t="n">
        <v>122</v>
      </c>
      <c r="D1235" t="inlineStr">
        <is>
          <t>Arcos</t>
        </is>
      </c>
      <c r="E1235" t="inlineStr">
        <is>
          <t>BB DISTRIBUIDORA DE CARNES LTDA</t>
        </is>
      </c>
      <c r="F1235" t="n">
        <v>4034.48</v>
      </c>
      <c r="G1235" s="29" t="n">
        <v>45432</v>
      </c>
      <c r="H1235" s="29" t="n">
        <v>45432</v>
      </c>
      <c r="I1235" s="29" t="n">
        <v>45432</v>
      </c>
      <c r="J1235" s="29" t="n">
        <v>45418</v>
      </c>
      <c r="K1235" s="29" t="n">
        <v>45426</v>
      </c>
      <c r="L1235" t="inlineStr">
        <is>
          <t>Boleto Bancário</t>
        </is>
      </c>
      <c r="O1235" t="inlineStr">
        <is>
          <t>2024-21</t>
        </is>
      </c>
      <c r="P1235" t="inlineStr">
        <is>
          <t>Documentação Aprovada</t>
        </is>
      </c>
      <c r="Q1235" t="inlineStr">
        <is>
          <t>Aprovado Diretoria</t>
        </is>
      </c>
      <c r="R1235" t="inlineStr">
        <is>
          <t>Aprovado Caixa</t>
        </is>
      </c>
      <c r="S1235" t="inlineStr">
        <is>
          <t>Pago</t>
        </is>
      </c>
    </row>
    <row r="1236">
      <c r="A1236" t="n">
        <v>53929</v>
      </c>
      <c r="C1236" t="n">
        <v>122</v>
      </c>
      <c r="D1236" t="inlineStr">
        <is>
          <t>Arcos</t>
        </is>
      </c>
      <c r="E1236" t="inlineStr">
        <is>
          <t>CIUFFI HORTIFRUTI EIRELI</t>
        </is>
      </c>
      <c r="F1236" t="n">
        <v>1685.21</v>
      </c>
      <c r="G1236" s="29" t="n">
        <v>45433</v>
      </c>
      <c r="H1236" s="29" t="n">
        <v>45432</v>
      </c>
      <c r="I1236" s="29" t="n">
        <v>45432</v>
      </c>
      <c r="J1236" s="29" t="n">
        <v>45418</v>
      </c>
      <c r="K1236" s="29" t="n">
        <v>45426</v>
      </c>
      <c r="L1236" t="inlineStr">
        <is>
          <t>Boleto Bancário</t>
        </is>
      </c>
      <c r="O1236" t="inlineStr">
        <is>
          <t>2024-21</t>
        </is>
      </c>
      <c r="P1236" t="inlineStr">
        <is>
          <t>Documentação Aprovada</t>
        </is>
      </c>
      <c r="Q1236" t="inlineStr">
        <is>
          <t>Aprovado Diretoria</t>
        </is>
      </c>
      <c r="R1236" t="inlineStr">
        <is>
          <t>Aprovado Caixa</t>
        </is>
      </c>
      <c r="S1236" t="inlineStr">
        <is>
          <t>Pago</t>
        </is>
      </c>
    </row>
    <row r="1237">
      <c r="A1237" t="n">
        <v>53931</v>
      </c>
      <c r="C1237" t="n">
        <v>122</v>
      </c>
      <c r="D1237" t="inlineStr">
        <is>
          <t>Arcos</t>
        </is>
      </c>
      <c r="E1237" t="inlineStr">
        <is>
          <t xml:space="preserve">FERNANDES PEREDO COMERCIO E SERVICOS LTDA </t>
        </is>
      </c>
      <c r="F1237" t="n">
        <v>1050</v>
      </c>
      <c r="G1237" s="29" t="n">
        <v>45433</v>
      </c>
      <c r="H1237" s="29" t="n">
        <v>45432</v>
      </c>
      <c r="I1237" s="29" t="n">
        <v>45432</v>
      </c>
      <c r="J1237" s="29" t="n">
        <v>45419</v>
      </c>
      <c r="K1237" s="29" t="n">
        <v>45426</v>
      </c>
      <c r="L1237" t="inlineStr">
        <is>
          <t>Boleto Bancário</t>
        </is>
      </c>
      <c r="O1237" t="inlineStr">
        <is>
          <t>2024-21</t>
        </is>
      </c>
      <c r="P1237" t="inlineStr">
        <is>
          <t>Documentação Aprovada</t>
        </is>
      </c>
      <c r="Q1237" t="inlineStr">
        <is>
          <t>Aprovado Diretoria</t>
        </is>
      </c>
      <c r="R1237" t="inlineStr">
        <is>
          <t>Aprovado Caixa</t>
        </is>
      </c>
      <c r="S1237" t="inlineStr">
        <is>
          <t>Pago</t>
        </is>
      </c>
    </row>
    <row r="1238">
      <c r="A1238" t="n">
        <v>53932</v>
      </c>
      <c r="C1238" t="n">
        <v>122</v>
      </c>
      <c r="D1238" t="inlineStr">
        <is>
          <t>Arcos</t>
        </is>
      </c>
      <c r="E1238" t="inlineStr">
        <is>
          <t xml:space="preserve">DISTRIBUIDORA DE CARNES CANTAREIRA </t>
        </is>
      </c>
      <c r="F1238" t="n">
        <v>1238</v>
      </c>
      <c r="G1238" s="29" t="n">
        <v>45432</v>
      </c>
      <c r="H1238" s="29" t="n">
        <v>45432</v>
      </c>
      <c r="I1238" s="29" t="n">
        <v>45432</v>
      </c>
      <c r="J1238" s="29" t="n">
        <v>45419</v>
      </c>
      <c r="K1238" s="29" t="n">
        <v>45426</v>
      </c>
      <c r="L1238" t="inlineStr">
        <is>
          <t>Boleto Bancário</t>
        </is>
      </c>
      <c r="O1238" t="inlineStr">
        <is>
          <t>2024-21</t>
        </is>
      </c>
      <c r="P1238" t="inlineStr">
        <is>
          <t>Documentação Aprovada</t>
        </is>
      </c>
      <c r="Q1238" t="inlineStr">
        <is>
          <t>Aprovado Diretoria</t>
        </is>
      </c>
      <c r="R1238" t="inlineStr">
        <is>
          <t>Aprovado Caixa</t>
        </is>
      </c>
      <c r="S1238" t="inlineStr">
        <is>
          <t>Pago</t>
        </is>
      </c>
    </row>
    <row r="1239">
      <c r="A1239" t="n">
        <v>53998</v>
      </c>
      <c r="C1239" t="n">
        <v>122</v>
      </c>
      <c r="D1239" t="inlineStr">
        <is>
          <t>Arcos</t>
        </is>
      </c>
      <c r="E1239" t="inlineStr">
        <is>
          <t xml:space="preserve">EDUARDO TAKESHI MURANAKA </t>
        </is>
      </c>
      <c r="F1239" t="n">
        <v>820</v>
      </c>
      <c r="G1239" s="29" t="n">
        <v>45432</v>
      </c>
      <c r="H1239" s="29" t="n">
        <v>45432</v>
      </c>
      <c r="I1239" s="29" t="n">
        <v>45432</v>
      </c>
      <c r="J1239" s="29" t="n">
        <v>45425</v>
      </c>
      <c r="K1239" s="29" t="n">
        <v>45427</v>
      </c>
      <c r="L1239" t="inlineStr">
        <is>
          <t>Boleto Bancário</t>
        </is>
      </c>
      <c r="O1239" t="inlineStr">
        <is>
          <t>2024-21</t>
        </is>
      </c>
      <c r="P1239" t="inlineStr">
        <is>
          <t>Documentação Aprovada</t>
        </is>
      </c>
      <c r="Q1239" t="inlineStr">
        <is>
          <t>Aprovado Diretoria</t>
        </is>
      </c>
      <c r="R1239" t="inlineStr">
        <is>
          <t>Aprovado Caixa</t>
        </is>
      </c>
      <c r="S1239" t="inlineStr">
        <is>
          <t>Pago</t>
        </is>
      </c>
    </row>
    <row r="1240">
      <c r="A1240" t="n">
        <v>54165</v>
      </c>
      <c r="C1240" t="n">
        <v>122</v>
      </c>
      <c r="D1240" t="inlineStr">
        <is>
          <t>Arcos</t>
        </is>
      </c>
      <c r="E1240" t="inlineStr">
        <is>
          <t>ICMS</t>
        </is>
      </c>
      <c r="F1240" t="n">
        <v>25171.82</v>
      </c>
      <c r="G1240" s="29" t="n">
        <v>45432</v>
      </c>
      <c r="H1240" s="29" t="n">
        <v>45432</v>
      </c>
      <c r="I1240" s="29" t="n">
        <v>45432</v>
      </c>
      <c r="J1240" s="29" t="n">
        <v>45412</v>
      </c>
      <c r="K1240" s="29" t="n">
        <v>45428</v>
      </c>
      <c r="L1240" t="inlineStr">
        <is>
          <t>Boleto Bancário</t>
        </is>
      </c>
      <c r="M1240" t="inlineStr">
        <is>
          <t>IMPOSTOS SOBRE VENDA</t>
        </is>
      </c>
      <c r="N1240" t="inlineStr">
        <is>
          <t>ICMS S/ VENDAS</t>
        </is>
      </c>
      <c r="O1240" t="inlineStr">
        <is>
          <t>2024-21</t>
        </is>
      </c>
      <c r="P1240" t="inlineStr">
        <is>
          <t>Documentação Aprovada</t>
        </is>
      </c>
      <c r="Q1240" t="inlineStr">
        <is>
          <t>Aprovado Diretoria</t>
        </is>
      </c>
      <c r="R1240" t="inlineStr">
        <is>
          <t>Aprovado Caixa</t>
        </is>
      </c>
      <c r="S1240" t="inlineStr">
        <is>
          <t>Pago</t>
        </is>
      </c>
    </row>
    <row r="1241">
      <c r="A1241" t="n">
        <v>54177</v>
      </c>
      <c r="C1241" t="n">
        <v>122</v>
      </c>
      <c r="D1241" t="inlineStr">
        <is>
          <t>Arcos</t>
        </is>
      </c>
      <c r="E1241" t="inlineStr">
        <is>
          <t>MURILLO S- DUARTE COMERCIAL LTDA</t>
        </is>
      </c>
      <c r="F1241" t="n">
        <v>521.55</v>
      </c>
      <c r="G1241" s="29" t="n">
        <v>45432</v>
      </c>
      <c r="H1241" s="29" t="n">
        <v>45432</v>
      </c>
      <c r="I1241" s="29" t="n">
        <v>45432</v>
      </c>
      <c r="J1241" s="29" t="n">
        <v>45415</v>
      </c>
      <c r="K1241" s="29" t="n">
        <v>45428</v>
      </c>
      <c r="L1241" t="inlineStr">
        <is>
          <t>Boleto Bancário</t>
        </is>
      </c>
      <c r="O1241" t="inlineStr">
        <is>
          <t>2024-21</t>
        </is>
      </c>
      <c r="P1241" t="inlineStr">
        <is>
          <t>Documentação Aprovada</t>
        </is>
      </c>
      <c r="Q1241" t="inlineStr">
        <is>
          <t>Aprovado Diretoria</t>
        </is>
      </c>
      <c r="R1241" t="inlineStr">
        <is>
          <t>Aprovado Caixa</t>
        </is>
      </c>
      <c r="S1241" t="inlineStr">
        <is>
          <t>Pago</t>
        </is>
      </c>
    </row>
    <row r="1242">
      <c r="A1242" t="n">
        <v>54259</v>
      </c>
      <c r="C1242" t="n">
        <v>122</v>
      </c>
      <c r="D1242" t="inlineStr">
        <is>
          <t>Arcos</t>
        </is>
      </c>
      <c r="E1242" t="inlineStr">
        <is>
          <t xml:space="preserve">MINISTERIO DA FAZENDA </t>
        </is>
      </c>
      <c r="F1242" t="n">
        <v>6607.88</v>
      </c>
      <c r="G1242" s="29" t="n">
        <v>45432</v>
      </c>
      <c r="H1242" s="29" t="n">
        <v>45432</v>
      </c>
      <c r="I1242" s="29" t="n">
        <v>45432</v>
      </c>
      <c r="J1242" s="29" t="n">
        <v>45428</v>
      </c>
      <c r="K1242" s="29" t="n">
        <v>45428</v>
      </c>
      <c r="L1242" t="inlineStr">
        <is>
          <t>Boleto Bancário</t>
        </is>
      </c>
      <c r="M1242" t="inlineStr">
        <is>
          <t>ENDIVIDAMENTO</t>
        </is>
      </c>
      <c r="N1242" t="inlineStr">
        <is>
          <t xml:space="preserve"> ENDIVIDAMENTO</t>
        </is>
      </c>
      <c r="O1242" t="inlineStr">
        <is>
          <t>2024-21</t>
        </is>
      </c>
      <c r="P1242" t="inlineStr">
        <is>
          <t>Documentação Aprovada</t>
        </is>
      </c>
      <c r="Q1242" t="inlineStr">
        <is>
          <t>Aprovado Diretoria</t>
        </is>
      </c>
      <c r="R1242" t="inlineStr">
        <is>
          <t>Aprovado Caixa</t>
        </is>
      </c>
      <c r="S1242" t="inlineStr">
        <is>
          <t>Pago</t>
        </is>
      </c>
    </row>
    <row r="1243">
      <c r="A1243" t="n">
        <v>54523</v>
      </c>
      <c r="C1243" t="n">
        <v>122</v>
      </c>
      <c r="D1243" t="inlineStr">
        <is>
          <t>Arcos</t>
        </is>
      </c>
      <c r="E1243" t="inlineStr">
        <is>
          <t>ALINE MARTINS JARDIM</t>
        </is>
      </c>
      <c r="F1243" t="n">
        <v>622.74</v>
      </c>
      <c r="G1243" s="29" t="n">
        <v>45432</v>
      </c>
      <c r="H1243" s="29" t="n"/>
      <c r="I1243" s="29" t="n">
        <v>45432</v>
      </c>
      <c r="J1243" s="29" t="n">
        <v>45427</v>
      </c>
      <c r="K1243" s="29" t="n"/>
      <c r="L1243" t="inlineStr">
        <is>
          <t>Transferência Bancária ou Pix</t>
        </is>
      </c>
      <c r="M1243" t="inlineStr">
        <is>
          <t>MAO DE OBRA FIXA/ TEMPORARIOS</t>
        </is>
      </c>
      <c r="N1243" t="inlineStr">
        <is>
          <t>SALARIOS</t>
        </is>
      </c>
      <c r="O1243" t="inlineStr">
        <is>
          <t>2024-21</t>
        </is>
      </c>
      <c r="P1243" t="inlineStr">
        <is>
          <t>Documentação Aprovada</t>
        </is>
      </c>
      <c r="Q1243" t="inlineStr">
        <is>
          <t>Aprovado Diretoria</t>
        </is>
      </c>
      <c r="R1243" t="inlineStr">
        <is>
          <t>Aprovado Caixa</t>
        </is>
      </c>
      <c r="S1243" t="inlineStr">
        <is>
          <t>Pago</t>
        </is>
      </c>
    </row>
    <row r="1244">
      <c r="A1244" t="n">
        <v>54524</v>
      </c>
      <c r="C1244" t="n">
        <v>122</v>
      </c>
      <c r="D1244" t="inlineStr">
        <is>
          <t>Arcos</t>
        </is>
      </c>
      <c r="E1244" t="inlineStr">
        <is>
          <t>ANDRE FELIPE DOS SANTOS</t>
        </is>
      </c>
      <c r="F1244" t="n">
        <v>644.83</v>
      </c>
      <c r="G1244" s="29" t="n">
        <v>45432</v>
      </c>
      <c r="H1244" s="29" t="n"/>
      <c r="I1244" s="29" t="n">
        <v>45432</v>
      </c>
      <c r="J1244" s="29" t="n">
        <v>45427</v>
      </c>
      <c r="K1244" s="29" t="n"/>
      <c r="L1244" t="inlineStr">
        <is>
          <t>Transferência Bancária ou Pix</t>
        </is>
      </c>
      <c r="M1244" t="inlineStr">
        <is>
          <t>MAO DE OBRA FIXA/ TEMPORARIOS</t>
        </is>
      </c>
      <c r="N1244" t="inlineStr">
        <is>
          <t>SALARIOS</t>
        </is>
      </c>
      <c r="O1244" t="inlineStr">
        <is>
          <t>2024-21</t>
        </is>
      </c>
      <c r="P1244" t="inlineStr">
        <is>
          <t>Documentação Aprovada</t>
        </is>
      </c>
      <c r="Q1244" t="inlineStr">
        <is>
          <t>Aprovado Diretoria</t>
        </is>
      </c>
      <c r="R1244" t="inlineStr">
        <is>
          <t>Aprovado Caixa</t>
        </is>
      </c>
      <c r="S1244" t="inlineStr">
        <is>
          <t>Pago</t>
        </is>
      </c>
    </row>
    <row r="1245">
      <c r="A1245" t="n">
        <v>54525</v>
      </c>
      <c r="C1245" t="n">
        <v>122</v>
      </c>
      <c r="D1245" t="inlineStr">
        <is>
          <t>Arcos</t>
        </is>
      </c>
      <c r="E1245" t="inlineStr">
        <is>
          <t>BIANCA KIMBERLY DE ALMEIDA COSMO</t>
        </is>
      </c>
      <c r="F1245" t="n">
        <v>710.9299999999999</v>
      </c>
      <c r="G1245" s="29" t="n">
        <v>45432</v>
      </c>
      <c r="H1245" s="29" t="n"/>
      <c r="I1245" s="29" t="n">
        <v>45432</v>
      </c>
      <c r="J1245" s="29" t="n">
        <v>45427</v>
      </c>
      <c r="K1245" s="29" t="n"/>
      <c r="L1245" t="inlineStr">
        <is>
          <t>Transferência Bancária ou Pix</t>
        </is>
      </c>
      <c r="M1245" t="inlineStr">
        <is>
          <t>MAO DE OBRA FIXA/ TEMPORARIOS</t>
        </is>
      </c>
      <c r="N1245" t="inlineStr">
        <is>
          <t>SALARIOS</t>
        </is>
      </c>
      <c r="O1245" t="inlineStr">
        <is>
          <t>2024-21</t>
        </is>
      </c>
      <c r="P1245" t="inlineStr">
        <is>
          <t>Documentação Aprovada</t>
        </is>
      </c>
      <c r="Q1245" t="inlineStr">
        <is>
          <t>Aprovado Diretoria</t>
        </is>
      </c>
      <c r="R1245" t="inlineStr">
        <is>
          <t>Aprovado Caixa</t>
        </is>
      </c>
      <c r="S1245" t="inlineStr">
        <is>
          <t>Pago</t>
        </is>
      </c>
    </row>
    <row r="1246">
      <c r="A1246" t="n">
        <v>54526</v>
      </c>
      <c r="C1246" t="n">
        <v>122</v>
      </c>
      <c r="D1246" t="inlineStr">
        <is>
          <t>Arcos</t>
        </is>
      </c>
      <c r="E1246" t="inlineStr">
        <is>
          <t>BRUNO HENRIQUE MIGUEL</t>
        </is>
      </c>
      <c r="F1246" t="n">
        <v>582.24</v>
      </c>
      <c r="G1246" s="29" t="n">
        <v>45432</v>
      </c>
      <c r="H1246" s="29" t="n"/>
      <c r="I1246" s="29" t="n">
        <v>45432</v>
      </c>
      <c r="J1246" s="29" t="n">
        <v>45427</v>
      </c>
      <c r="K1246" s="29" t="n"/>
      <c r="L1246" t="inlineStr">
        <is>
          <t>Transferência Bancária ou Pix</t>
        </is>
      </c>
      <c r="M1246" t="inlineStr">
        <is>
          <t>MAO DE OBRA FIXA/ TEMPORARIOS</t>
        </is>
      </c>
      <c r="N1246" t="inlineStr">
        <is>
          <t>SALARIOS</t>
        </is>
      </c>
      <c r="O1246" t="inlineStr">
        <is>
          <t>2024-21</t>
        </is>
      </c>
      <c r="P1246" t="inlineStr">
        <is>
          <t>Documentação Aprovada</t>
        </is>
      </c>
      <c r="Q1246" t="inlineStr">
        <is>
          <t>Aprovado Diretoria</t>
        </is>
      </c>
      <c r="R1246" t="inlineStr">
        <is>
          <t>Aprovado Caixa</t>
        </is>
      </c>
      <c r="S1246" t="inlineStr">
        <is>
          <t>Pago</t>
        </is>
      </c>
    </row>
    <row r="1247">
      <c r="A1247" t="n">
        <v>54527</v>
      </c>
      <c r="C1247" t="n">
        <v>122</v>
      </c>
      <c r="D1247" t="inlineStr">
        <is>
          <t>Arcos</t>
        </is>
      </c>
      <c r="E1247" t="inlineStr">
        <is>
          <t>DAIANE ALVES DA SILVA LIMA</t>
        </is>
      </c>
      <c r="F1247" t="n">
        <v>709.03</v>
      </c>
      <c r="G1247" s="29" t="n">
        <v>45432</v>
      </c>
      <c r="H1247" s="29" t="n"/>
      <c r="I1247" s="29" t="n">
        <v>45432</v>
      </c>
      <c r="J1247" s="29" t="n">
        <v>45427</v>
      </c>
      <c r="K1247" s="29" t="n"/>
      <c r="L1247" t="inlineStr">
        <is>
          <t>Transferência Bancária ou Pix</t>
        </is>
      </c>
      <c r="M1247" t="inlineStr">
        <is>
          <t>MAO DE OBRA FIXA/ TEMPORARIOS</t>
        </is>
      </c>
      <c r="N1247" t="inlineStr">
        <is>
          <t>SALARIOS</t>
        </is>
      </c>
      <c r="O1247" t="inlineStr">
        <is>
          <t>2024-21</t>
        </is>
      </c>
      <c r="P1247" t="inlineStr">
        <is>
          <t>Documentação Aprovada</t>
        </is>
      </c>
      <c r="Q1247" t="inlineStr">
        <is>
          <t>Aprovado Diretoria</t>
        </is>
      </c>
      <c r="R1247" t="inlineStr">
        <is>
          <t>Aprovado Caixa</t>
        </is>
      </c>
      <c r="S1247" t="inlineStr">
        <is>
          <t>Pago</t>
        </is>
      </c>
    </row>
    <row r="1248">
      <c r="A1248" t="n">
        <v>54528</v>
      </c>
      <c r="C1248" t="n">
        <v>122</v>
      </c>
      <c r="D1248" t="inlineStr">
        <is>
          <t>Arcos</t>
        </is>
      </c>
      <c r="E1248" t="inlineStr">
        <is>
          <t>DHONNE ALANPLOS CARVALHO DA SILVA</t>
        </is>
      </c>
      <c r="F1248" t="n">
        <v>710.9299999999999</v>
      </c>
      <c r="G1248" s="29" t="n">
        <v>45432</v>
      </c>
      <c r="H1248" s="29" t="n"/>
      <c r="I1248" s="29" t="n">
        <v>45432</v>
      </c>
      <c r="J1248" s="29" t="n">
        <v>45427</v>
      </c>
      <c r="K1248" s="29" t="n"/>
      <c r="L1248" t="inlineStr">
        <is>
          <t>Transferência Bancária ou Pix</t>
        </is>
      </c>
      <c r="M1248" t="inlineStr">
        <is>
          <t>MAO DE OBRA FIXA/ TEMPORARIOS</t>
        </is>
      </c>
      <c r="N1248" t="inlineStr">
        <is>
          <t>SALARIOS</t>
        </is>
      </c>
      <c r="O1248" t="inlineStr">
        <is>
          <t>2024-21</t>
        </is>
      </c>
      <c r="P1248" t="inlineStr">
        <is>
          <t>Documentação Aprovada</t>
        </is>
      </c>
      <c r="Q1248" t="inlineStr">
        <is>
          <t>Aprovado Diretoria</t>
        </is>
      </c>
      <c r="R1248" t="inlineStr">
        <is>
          <t>Aprovado Caixa</t>
        </is>
      </c>
      <c r="S1248" t="inlineStr">
        <is>
          <t>Pago</t>
        </is>
      </c>
    </row>
    <row r="1249">
      <c r="A1249" t="n">
        <v>54529</v>
      </c>
      <c r="C1249" t="n">
        <v>122</v>
      </c>
      <c r="D1249" t="inlineStr">
        <is>
          <t>Arcos</t>
        </is>
      </c>
      <c r="E1249" t="inlineStr">
        <is>
          <t>EDUARDO SOUZA TRINDADE DO NASCIMENTO</t>
        </is>
      </c>
      <c r="F1249" t="n">
        <v>619.97</v>
      </c>
      <c r="G1249" s="29" t="n">
        <v>45432</v>
      </c>
      <c r="H1249" s="29" t="n"/>
      <c r="I1249" s="29" t="n">
        <v>45432</v>
      </c>
      <c r="J1249" s="29" t="n">
        <v>45427</v>
      </c>
      <c r="K1249" s="29" t="n"/>
      <c r="L1249" t="inlineStr">
        <is>
          <t>Transferência Bancária ou Pix</t>
        </is>
      </c>
      <c r="M1249" t="inlineStr">
        <is>
          <t>MAO DE OBRA FIXA/ TEMPORARIOS</t>
        </is>
      </c>
      <c r="N1249" t="inlineStr">
        <is>
          <t>SALARIOS</t>
        </is>
      </c>
      <c r="O1249" t="inlineStr">
        <is>
          <t>2024-21</t>
        </is>
      </c>
      <c r="P1249" t="inlineStr">
        <is>
          <t>Documentação Aprovada</t>
        </is>
      </c>
      <c r="Q1249" t="inlineStr">
        <is>
          <t>Aprovado Diretoria</t>
        </is>
      </c>
      <c r="R1249" t="inlineStr">
        <is>
          <t>Aprovado Caixa</t>
        </is>
      </c>
      <c r="S1249" t="inlineStr">
        <is>
          <t>Pago</t>
        </is>
      </c>
    </row>
    <row r="1250">
      <c r="A1250" t="n">
        <v>54530</v>
      </c>
      <c r="C1250" t="n">
        <v>122</v>
      </c>
      <c r="D1250" t="inlineStr">
        <is>
          <t>Arcos</t>
        </is>
      </c>
      <c r="E1250" t="inlineStr">
        <is>
          <t>FAB CANNE</t>
        </is>
      </c>
      <c r="F1250" t="n">
        <v>604.29</v>
      </c>
      <c r="G1250" s="29" t="n">
        <v>45432</v>
      </c>
      <c r="H1250" s="29" t="n"/>
      <c r="I1250" s="29" t="n">
        <v>45432</v>
      </c>
      <c r="J1250" s="29" t="n">
        <v>45427</v>
      </c>
      <c r="K1250" s="29" t="n"/>
      <c r="L1250" t="inlineStr">
        <is>
          <t>Transferência Bancária ou Pix</t>
        </is>
      </c>
      <c r="M1250" t="inlineStr">
        <is>
          <t>MAO DE OBRA FIXA/ TEMPORARIOS</t>
        </is>
      </c>
      <c r="N1250" t="inlineStr">
        <is>
          <t>SALARIOS</t>
        </is>
      </c>
      <c r="O1250" t="inlineStr">
        <is>
          <t>2024-21</t>
        </is>
      </c>
      <c r="P1250" t="inlineStr">
        <is>
          <t>Documentação Aprovada</t>
        </is>
      </c>
      <c r="Q1250" t="inlineStr">
        <is>
          <t>Aprovado Diretoria</t>
        </is>
      </c>
      <c r="R1250" t="inlineStr">
        <is>
          <t>Aprovado Caixa</t>
        </is>
      </c>
      <c r="S1250" t="inlineStr">
        <is>
          <t>Pago</t>
        </is>
      </c>
    </row>
    <row r="1251">
      <c r="A1251" t="n">
        <v>54531</v>
      </c>
      <c r="C1251" t="n">
        <v>122</v>
      </c>
      <c r="D1251" t="inlineStr">
        <is>
          <t>Arcos</t>
        </is>
      </c>
      <c r="E1251" t="inlineStr">
        <is>
          <t>FABRICIO OLIVEIRA BARROS</t>
        </is>
      </c>
      <c r="F1251" t="n">
        <v>790.8099999999999</v>
      </c>
      <c r="G1251" s="29" t="n">
        <v>45432</v>
      </c>
      <c r="H1251" s="29" t="n"/>
      <c r="I1251" s="29" t="n">
        <v>45432</v>
      </c>
      <c r="J1251" s="29" t="n">
        <v>45427</v>
      </c>
      <c r="K1251" s="29" t="n"/>
      <c r="L1251" t="inlineStr">
        <is>
          <t>Transferência Bancária ou Pix</t>
        </is>
      </c>
      <c r="M1251" t="inlineStr">
        <is>
          <t>MAO DE OBRA FIXA/ TEMPORARIOS</t>
        </is>
      </c>
      <c r="N1251" t="inlineStr">
        <is>
          <t>SALARIOS</t>
        </is>
      </c>
      <c r="O1251" t="inlineStr">
        <is>
          <t>2024-21</t>
        </is>
      </c>
      <c r="P1251" t="inlineStr">
        <is>
          <t>Documentação Aprovada</t>
        </is>
      </c>
      <c r="Q1251" t="inlineStr">
        <is>
          <t>Aprovado Diretoria</t>
        </is>
      </c>
      <c r="R1251" t="inlineStr">
        <is>
          <t>Aprovado Caixa</t>
        </is>
      </c>
      <c r="S1251" t="inlineStr">
        <is>
          <t>Pago</t>
        </is>
      </c>
    </row>
    <row r="1252">
      <c r="A1252" t="n">
        <v>54532</v>
      </c>
      <c r="C1252" t="n">
        <v>122</v>
      </c>
      <c r="D1252" t="inlineStr">
        <is>
          <t>Arcos</t>
        </is>
      </c>
      <c r="E1252" t="inlineStr">
        <is>
          <t>GABRIELA LEDILENE DOS SANTOS SILVA</t>
        </is>
      </c>
      <c r="F1252" t="n">
        <v>635.9400000000001</v>
      </c>
      <c r="G1252" s="29" t="n">
        <v>45432</v>
      </c>
      <c r="H1252" s="29" t="n"/>
      <c r="I1252" s="29" t="n">
        <v>45432</v>
      </c>
      <c r="J1252" s="29" t="n">
        <v>45427</v>
      </c>
      <c r="K1252" s="29" t="n"/>
      <c r="L1252" t="inlineStr">
        <is>
          <t>Transferência Bancária ou Pix</t>
        </is>
      </c>
      <c r="M1252" t="inlineStr">
        <is>
          <t>MAO DE OBRA FIXA/ TEMPORARIOS</t>
        </is>
      </c>
      <c r="N1252" t="inlineStr">
        <is>
          <t>SALARIOS</t>
        </is>
      </c>
      <c r="O1252" t="inlineStr">
        <is>
          <t>2024-21</t>
        </is>
      </c>
      <c r="P1252" t="inlineStr">
        <is>
          <t>Documentação Aprovada</t>
        </is>
      </c>
      <c r="Q1252" t="inlineStr">
        <is>
          <t>Aprovado Diretoria</t>
        </is>
      </c>
      <c r="R1252" t="inlineStr">
        <is>
          <t>Aprovado Caixa</t>
        </is>
      </c>
      <c r="S1252" t="inlineStr">
        <is>
          <t>Pago</t>
        </is>
      </c>
    </row>
    <row r="1253">
      <c r="A1253" t="n">
        <v>54533</v>
      </c>
      <c r="C1253" t="n">
        <v>122</v>
      </c>
      <c r="D1253" t="inlineStr">
        <is>
          <t>Arcos</t>
        </is>
      </c>
      <c r="E1253" t="inlineStr">
        <is>
          <t>GRAZIELLA DO AMARAL RIBEIRO DE SOUZA</t>
        </is>
      </c>
      <c r="F1253" t="n">
        <v>696.71</v>
      </c>
      <c r="G1253" s="29" t="n">
        <v>45432</v>
      </c>
      <c r="H1253" s="29" t="n"/>
      <c r="I1253" s="29" t="n">
        <v>45432</v>
      </c>
      <c r="J1253" s="29" t="n">
        <v>45427</v>
      </c>
      <c r="K1253" s="29" t="n"/>
      <c r="L1253" t="inlineStr">
        <is>
          <t>Transferência Bancária ou Pix</t>
        </is>
      </c>
      <c r="M1253" t="inlineStr">
        <is>
          <t>MAO DE OBRA FIXA/ TEMPORARIOS</t>
        </is>
      </c>
      <c r="N1253" t="inlineStr">
        <is>
          <t>SALARIOS</t>
        </is>
      </c>
      <c r="O1253" t="inlineStr">
        <is>
          <t>2024-21</t>
        </is>
      </c>
      <c r="P1253" t="inlineStr">
        <is>
          <t>Documentação Aprovada</t>
        </is>
      </c>
      <c r="Q1253" t="inlineStr">
        <is>
          <t>Aprovado Diretoria</t>
        </is>
      </c>
      <c r="R1253" t="inlineStr">
        <is>
          <t>Aprovado Caixa</t>
        </is>
      </c>
      <c r="S1253" t="inlineStr">
        <is>
          <t>Pago</t>
        </is>
      </c>
    </row>
    <row r="1254">
      <c r="A1254" t="n">
        <v>54534</v>
      </c>
      <c r="C1254" t="n">
        <v>122</v>
      </c>
      <c r="D1254" t="inlineStr">
        <is>
          <t>Arcos</t>
        </is>
      </c>
      <c r="E1254" t="inlineStr">
        <is>
          <t>GUILHERME GAK BARBOSA</t>
        </is>
      </c>
      <c r="F1254" t="n">
        <v>710.9299999999999</v>
      </c>
      <c r="G1254" s="29" t="n">
        <v>45432</v>
      </c>
      <c r="H1254" s="29" t="n"/>
      <c r="I1254" s="29" t="n">
        <v>45432</v>
      </c>
      <c r="J1254" s="29" t="n">
        <v>45427</v>
      </c>
      <c r="K1254" s="29" t="n"/>
      <c r="L1254" t="inlineStr">
        <is>
          <t>Transferência Bancária ou Pix</t>
        </is>
      </c>
      <c r="M1254" t="inlineStr">
        <is>
          <t>MAO DE OBRA FIXA/ TEMPORARIOS</t>
        </is>
      </c>
      <c r="N1254" t="inlineStr">
        <is>
          <t>SALARIOS</t>
        </is>
      </c>
      <c r="O1254" t="inlineStr">
        <is>
          <t>2024-21</t>
        </is>
      </c>
      <c r="P1254" t="inlineStr">
        <is>
          <t>Documentação Aprovada</t>
        </is>
      </c>
      <c r="Q1254" t="inlineStr">
        <is>
          <t>Aprovado Diretoria</t>
        </is>
      </c>
      <c r="R1254" t="inlineStr">
        <is>
          <t>Aprovado Caixa</t>
        </is>
      </c>
      <c r="S1254" t="inlineStr">
        <is>
          <t>Pago</t>
        </is>
      </c>
    </row>
    <row r="1255">
      <c r="A1255" t="n">
        <v>54535</v>
      </c>
      <c r="C1255" t="n">
        <v>122</v>
      </c>
      <c r="D1255" t="inlineStr">
        <is>
          <t>Arcos</t>
        </is>
      </c>
      <c r="E1255" t="inlineStr">
        <is>
          <t>GUSTAVO LIMA MOLINA</t>
        </is>
      </c>
      <c r="F1255" t="n">
        <v>644.83</v>
      </c>
      <c r="G1255" s="29" t="n">
        <v>45432</v>
      </c>
      <c r="H1255" s="29" t="n"/>
      <c r="I1255" s="29" t="n">
        <v>45432</v>
      </c>
      <c r="J1255" s="29" t="n">
        <v>45427</v>
      </c>
      <c r="K1255" s="29" t="n"/>
      <c r="L1255" t="inlineStr">
        <is>
          <t>Transferência Bancária ou Pix</t>
        </is>
      </c>
      <c r="M1255" t="inlineStr">
        <is>
          <t>MAO DE OBRA FIXA/ TEMPORARIOS</t>
        </is>
      </c>
      <c r="N1255" t="inlineStr">
        <is>
          <t>SALARIOS</t>
        </is>
      </c>
      <c r="O1255" t="inlineStr">
        <is>
          <t>2024-21</t>
        </is>
      </c>
      <c r="P1255" t="inlineStr">
        <is>
          <t>Documentação Aprovada</t>
        </is>
      </c>
      <c r="Q1255" t="inlineStr">
        <is>
          <t>Aprovado Diretoria</t>
        </is>
      </c>
      <c r="R1255" t="inlineStr">
        <is>
          <t>Aprovado Caixa</t>
        </is>
      </c>
      <c r="S1255" t="inlineStr">
        <is>
          <t>Pago</t>
        </is>
      </c>
    </row>
    <row r="1256">
      <c r="A1256" t="n">
        <v>54536</v>
      </c>
      <c r="C1256" t="n">
        <v>122</v>
      </c>
      <c r="D1256" t="inlineStr">
        <is>
          <t>Arcos</t>
        </is>
      </c>
      <c r="E1256" t="inlineStr">
        <is>
          <t>JACIARA DOS ANJOS BORGES</t>
        </is>
      </c>
      <c r="F1256" t="n">
        <v>643.26</v>
      </c>
      <c r="G1256" s="29" t="n">
        <v>45432</v>
      </c>
      <c r="H1256" s="29" t="n"/>
      <c r="I1256" s="29" t="n">
        <v>45432</v>
      </c>
      <c r="J1256" s="29" t="n">
        <v>45427</v>
      </c>
      <c r="K1256" s="29" t="n"/>
      <c r="L1256" t="inlineStr">
        <is>
          <t>Transferência Bancária ou Pix</t>
        </is>
      </c>
      <c r="M1256" t="inlineStr">
        <is>
          <t>MAO DE OBRA FIXA/ TEMPORARIOS</t>
        </is>
      </c>
      <c r="N1256" t="inlineStr">
        <is>
          <t>SALARIOS</t>
        </is>
      </c>
      <c r="O1256" t="inlineStr">
        <is>
          <t>2024-21</t>
        </is>
      </c>
      <c r="P1256" t="inlineStr">
        <is>
          <t>Documentação Aprovada</t>
        </is>
      </c>
      <c r="Q1256" t="inlineStr">
        <is>
          <t>Aprovado Diretoria</t>
        </is>
      </c>
      <c r="R1256" t="inlineStr">
        <is>
          <t>Aprovado Caixa</t>
        </is>
      </c>
      <c r="S1256" t="inlineStr">
        <is>
          <t>Pago</t>
        </is>
      </c>
    </row>
    <row r="1257">
      <c r="A1257" t="n">
        <v>54537</v>
      </c>
      <c r="C1257" t="n">
        <v>122</v>
      </c>
      <c r="D1257" t="inlineStr">
        <is>
          <t>Arcos</t>
        </is>
      </c>
      <c r="E1257" t="inlineStr">
        <is>
          <t>JEANE DE FARIAS SCANFERLA</t>
        </is>
      </c>
      <c r="F1257" t="n">
        <v>625.1799999999999</v>
      </c>
      <c r="G1257" s="29" t="n">
        <v>45432</v>
      </c>
      <c r="H1257" s="29" t="n"/>
      <c r="I1257" s="29" t="n">
        <v>45432</v>
      </c>
      <c r="J1257" s="29" t="n">
        <v>45427</v>
      </c>
      <c r="K1257" s="29" t="n"/>
      <c r="L1257" t="inlineStr">
        <is>
          <t>Transferência Bancária ou Pix</t>
        </is>
      </c>
      <c r="M1257" t="inlineStr">
        <is>
          <t>MAO DE OBRA FIXA/ TEMPORARIOS</t>
        </is>
      </c>
      <c r="N1257" t="inlineStr">
        <is>
          <t>SALARIOS</t>
        </is>
      </c>
      <c r="O1257" t="inlineStr">
        <is>
          <t>2024-21</t>
        </is>
      </c>
      <c r="P1257" t="inlineStr">
        <is>
          <t>Documentação Aprovada</t>
        </is>
      </c>
      <c r="Q1257" t="inlineStr">
        <is>
          <t>Aprovado Diretoria</t>
        </is>
      </c>
      <c r="R1257" t="inlineStr">
        <is>
          <t>Aprovado Caixa</t>
        </is>
      </c>
      <c r="S1257" t="inlineStr">
        <is>
          <t>Pago</t>
        </is>
      </c>
    </row>
    <row r="1258">
      <c r="A1258" t="n">
        <v>54538</v>
      </c>
      <c r="C1258" t="n">
        <v>122</v>
      </c>
      <c r="D1258" t="inlineStr">
        <is>
          <t>Arcos</t>
        </is>
      </c>
      <c r="E1258" t="inlineStr">
        <is>
          <t>JOÃO PAULO DA SILVA MARCOLINO</t>
        </is>
      </c>
      <c r="F1258" t="n">
        <v>725.79</v>
      </c>
      <c r="G1258" s="29" t="n">
        <v>45432</v>
      </c>
      <c r="H1258" s="29" t="n"/>
      <c r="I1258" s="29" t="n">
        <v>45432</v>
      </c>
      <c r="J1258" s="29" t="n">
        <v>45427</v>
      </c>
      <c r="K1258" s="29" t="n"/>
      <c r="L1258" t="inlineStr">
        <is>
          <t>Transferência Bancária ou Pix</t>
        </is>
      </c>
      <c r="M1258" t="inlineStr">
        <is>
          <t>MAO DE OBRA FIXA/ TEMPORARIOS</t>
        </is>
      </c>
      <c r="N1258" t="inlineStr">
        <is>
          <t>SALARIOS</t>
        </is>
      </c>
      <c r="O1258" t="inlineStr">
        <is>
          <t>2024-21</t>
        </is>
      </c>
      <c r="P1258" t="inlineStr">
        <is>
          <t>Documentação Aprovada</t>
        </is>
      </c>
      <c r="Q1258" t="inlineStr">
        <is>
          <t>Aprovado Diretoria</t>
        </is>
      </c>
      <c r="R1258" t="inlineStr">
        <is>
          <t>Aprovado Caixa</t>
        </is>
      </c>
      <c r="S1258" t="inlineStr">
        <is>
          <t>Pago</t>
        </is>
      </c>
    </row>
    <row r="1259">
      <c r="A1259" t="n">
        <v>54539</v>
      </c>
      <c r="C1259" t="n">
        <v>122</v>
      </c>
      <c r="D1259" t="inlineStr">
        <is>
          <t>Arcos</t>
        </is>
      </c>
      <c r="E1259" t="inlineStr">
        <is>
          <t>JOSE ALEXANDRE ABISSI JUNIOR</t>
        </is>
      </c>
      <c r="F1259" t="n">
        <v>604.29</v>
      </c>
      <c r="G1259" s="29" t="n">
        <v>45432</v>
      </c>
      <c r="H1259" s="29" t="n"/>
      <c r="I1259" s="29" t="n">
        <v>45432</v>
      </c>
      <c r="J1259" s="29" t="n">
        <v>45427</v>
      </c>
      <c r="K1259" s="29" t="n"/>
      <c r="L1259" t="inlineStr">
        <is>
          <t>Transferência Bancária ou Pix</t>
        </is>
      </c>
      <c r="M1259" t="inlineStr">
        <is>
          <t>MAO DE OBRA FIXA/ TEMPORARIOS</t>
        </is>
      </c>
      <c r="N1259" t="inlineStr">
        <is>
          <t>SALARIOS</t>
        </is>
      </c>
      <c r="O1259" t="inlineStr">
        <is>
          <t>2024-21</t>
        </is>
      </c>
      <c r="P1259" t="inlineStr">
        <is>
          <t>Documentação Aprovada</t>
        </is>
      </c>
      <c r="Q1259" t="inlineStr">
        <is>
          <t>Aprovado Diretoria</t>
        </is>
      </c>
      <c r="R1259" t="inlineStr">
        <is>
          <t>Aprovado Caixa</t>
        </is>
      </c>
      <c r="S1259" t="inlineStr">
        <is>
          <t>Pago</t>
        </is>
      </c>
    </row>
    <row r="1260">
      <c r="A1260" t="n">
        <v>54540</v>
      </c>
      <c r="C1260" t="n">
        <v>122</v>
      </c>
      <c r="D1260" t="inlineStr">
        <is>
          <t>Arcos</t>
        </is>
      </c>
      <c r="E1260" t="inlineStr">
        <is>
          <t>JULIANE DE LIMA CORREIA</t>
        </is>
      </c>
      <c r="F1260" t="n">
        <v>626.65</v>
      </c>
      <c r="G1260" s="29" t="n">
        <v>45432</v>
      </c>
      <c r="H1260" s="29" t="n"/>
      <c r="I1260" s="29" t="n">
        <v>45432</v>
      </c>
      <c r="J1260" s="29" t="n">
        <v>45427</v>
      </c>
      <c r="K1260" s="29" t="n"/>
      <c r="L1260" t="inlineStr">
        <is>
          <t>Transferência Bancária ou Pix</t>
        </is>
      </c>
      <c r="M1260" t="inlineStr">
        <is>
          <t>MAO DE OBRA FIXA/ TEMPORARIOS</t>
        </is>
      </c>
      <c r="N1260" t="inlineStr">
        <is>
          <t>SALARIOS</t>
        </is>
      </c>
      <c r="O1260" t="inlineStr">
        <is>
          <t>2024-21</t>
        </is>
      </c>
      <c r="P1260" t="inlineStr">
        <is>
          <t>Documentação Aprovada</t>
        </is>
      </c>
      <c r="Q1260" t="inlineStr">
        <is>
          <t>Aprovado Diretoria</t>
        </is>
      </c>
      <c r="R1260" t="inlineStr">
        <is>
          <t>Aprovado Caixa</t>
        </is>
      </c>
      <c r="S1260" t="inlineStr">
        <is>
          <t>Pago</t>
        </is>
      </c>
    </row>
    <row r="1261">
      <c r="A1261" t="n">
        <v>54541</v>
      </c>
      <c r="C1261" t="n">
        <v>122</v>
      </c>
      <c r="D1261" t="inlineStr">
        <is>
          <t>Arcos</t>
        </is>
      </c>
      <c r="E1261" t="inlineStr">
        <is>
          <t>KELVIN NASCIMENTO ROCHA</t>
        </is>
      </c>
      <c r="F1261" t="n">
        <v>841</v>
      </c>
      <c r="G1261" s="29" t="n">
        <v>45432</v>
      </c>
      <c r="H1261" s="29" t="n"/>
      <c r="I1261" s="29" t="n">
        <v>45432</v>
      </c>
      <c r="J1261" s="29" t="n">
        <v>45427</v>
      </c>
      <c r="K1261" s="29" t="n"/>
      <c r="L1261" t="inlineStr">
        <is>
          <t>Transferência Bancária ou Pix</t>
        </is>
      </c>
      <c r="M1261" t="inlineStr">
        <is>
          <t>MAO DE OBRA FIXA/ TEMPORARIOS</t>
        </is>
      </c>
      <c r="N1261" t="inlineStr">
        <is>
          <t>SALARIOS</t>
        </is>
      </c>
      <c r="O1261" t="inlineStr">
        <is>
          <t>2024-21</t>
        </is>
      </c>
      <c r="P1261" t="inlineStr">
        <is>
          <t>Documentação Aprovada</t>
        </is>
      </c>
      <c r="Q1261" t="inlineStr">
        <is>
          <t>Aprovado Diretoria</t>
        </is>
      </c>
      <c r="R1261" t="inlineStr">
        <is>
          <t>Aprovado Caixa</t>
        </is>
      </c>
      <c r="S1261" t="inlineStr">
        <is>
          <t>Pago</t>
        </is>
      </c>
    </row>
    <row r="1262">
      <c r="A1262" t="n">
        <v>54542</v>
      </c>
      <c r="C1262" t="n">
        <v>122</v>
      </c>
      <c r="D1262" t="inlineStr">
        <is>
          <t>Arcos</t>
        </is>
      </c>
      <c r="E1262" t="inlineStr">
        <is>
          <t>LARISSA DO PRADO CARDOSO</t>
        </is>
      </c>
      <c r="F1262" t="n">
        <v>604.29</v>
      </c>
      <c r="G1262" s="29" t="n">
        <v>45432</v>
      </c>
      <c r="H1262" s="29" t="n"/>
      <c r="I1262" s="29" t="n">
        <v>45432</v>
      </c>
      <c r="J1262" s="29" t="n">
        <v>45427</v>
      </c>
      <c r="K1262" s="29" t="n"/>
      <c r="L1262" t="inlineStr">
        <is>
          <t>Transferência Bancária ou Pix</t>
        </is>
      </c>
      <c r="M1262" t="inlineStr">
        <is>
          <t>MAO DE OBRA FIXA/ TEMPORARIOS</t>
        </is>
      </c>
      <c r="N1262" t="inlineStr">
        <is>
          <t>SALARIOS</t>
        </is>
      </c>
      <c r="O1262" t="inlineStr">
        <is>
          <t>2024-21</t>
        </is>
      </c>
      <c r="P1262" t="inlineStr">
        <is>
          <t>Documentação Aprovada</t>
        </is>
      </c>
      <c r="Q1262" t="inlineStr">
        <is>
          <t>Aprovado Diretoria</t>
        </is>
      </c>
      <c r="R1262" t="inlineStr">
        <is>
          <t>Aprovado Caixa</t>
        </is>
      </c>
      <c r="S1262" t="inlineStr">
        <is>
          <t>Pago</t>
        </is>
      </c>
    </row>
    <row r="1263">
      <c r="A1263" t="n">
        <v>54543</v>
      </c>
      <c r="C1263" t="n">
        <v>122</v>
      </c>
      <c r="D1263" t="inlineStr">
        <is>
          <t>Arcos</t>
        </is>
      </c>
      <c r="E1263" t="inlineStr">
        <is>
          <t>LUCIANA DE LIRA SANTOS</t>
        </is>
      </c>
      <c r="F1263" t="n">
        <v>671.54</v>
      </c>
      <c r="G1263" s="29" t="n">
        <v>45432</v>
      </c>
      <c r="H1263" s="29" t="n"/>
      <c r="I1263" s="29" t="n">
        <v>45432</v>
      </c>
      <c r="J1263" s="29" t="n">
        <v>45427</v>
      </c>
      <c r="K1263" s="29" t="n"/>
      <c r="L1263" t="inlineStr">
        <is>
          <t>Transferência Bancária ou Pix</t>
        </is>
      </c>
      <c r="M1263" t="inlineStr">
        <is>
          <t>MAO DE OBRA FIXA/ TEMPORARIOS</t>
        </is>
      </c>
      <c r="N1263" t="inlineStr">
        <is>
          <t>SALARIOS</t>
        </is>
      </c>
      <c r="O1263" t="inlineStr">
        <is>
          <t>2024-21</t>
        </is>
      </c>
      <c r="P1263" t="inlineStr">
        <is>
          <t>Documentação Aprovada</t>
        </is>
      </c>
      <c r="Q1263" t="inlineStr">
        <is>
          <t>Aprovado Diretoria</t>
        </is>
      </c>
      <c r="R1263" t="inlineStr">
        <is>
          <t>Aprovado Caixa</t>
        </is>
      </c>
      <c r="S1263" t="inlineStr">
        <is>
          <t>Pago</t>
        </is>
      </c>
    </row>
    <row r="1264">
      <c r="A1264" t="n">
        <v>54544</v>
      </c>
      <c r="C1264" t="n">
        <v>122</v>
      </c>
      <c r="D1264" t="inlineStr">
        <is>
          <t>Arcos</t>
        </is>
      </c>
      <c r="E1264" t="inlineStr">
        <is>
          <t xml:space="preserve">LUIS HENRIQUE DE JESUS </t>
        </is>
      </c>
      <c r="F1264" t="n">
        <v>644.83</v>
      </c>
      <c r="G1264" s="29" t="n">
        <v>45432</v>
      </c>
      <c r="H1264" s="29" t="n"/>
      <c r="I1264" s="29" t="n">
        <v>45432</v>
      </c>
      <c r="J1264" s="29" t="n">
        <v>45427</v>
      </c>
      <c r="K1264" s="29" t="n"/>
      <c r="L1264" t="inlineStr">
        <is>
          <t>Transferência Bancária ou Pix</t>
        </is>
      </c>
      <c r="M1264" t="inlineStr">
        <is>
          <t>MAO DE OBRA FIXA/ TEMPORARIOS</t>
        </is>
      </c>
      <c r="N1264" t="inlineStr">
        <is>
          <t>SALARIOS</t>
        </is>
      </c>
      <c r="O1264" t="inlineStr">
        <is>
          <t>2024-21</t>
        </is>
      </c>
      <c r="P1264" t="inlineStr">
        <is>
          <t>Documentação Aprovada</t>
        </is>
      </c>
      <c r="Q1264" t="inlineStr">
        <is>
          <t>Aprovado Diretoria</t>
        </is>
      </c>
      <c r="R1264" t="inlineStr">
        <is>
          <t>Aprovado Caixa</t>
        </is>
      </c>
      <c r="S1264" t="inlineStr">
        <is>
          <t>Pago</t>
        </is>
      </c>
    </row>
    <row r="1265">
      <c r="A1265" t="n">
        <v>54545</v>
      </c>
      <c r="C1265" t="n">
        <v>122</v>
      </c>
      <c r="D1265" t="inlineStr">
        <is>
          <t>Arcos</t>
        </is>
      </c>
      <c r="E1265" t="inlineStr">
        <is>
          <t>MATHEUS DOS SANTOS ROCHA</t>
        </is>
      </c>
      <c r="F1265" t="n">
        <v>710.9299999999999</v>
      </c>
      <c r="G1265" s="29" t="n">
        <v>45432</v>
      </c>
      <c r="H1265" s="29" t="n"/>
      <c r="I1265" s="29" t="n">
        <v>45432</v>
      </c>
      <c r="J1265" s="29" t="n">
        <v>45427</v>
      </c>
      <c r="K1265" s="29" t="n"/>
      <c r="L1265" t="inlineStr">
        <is>
          <t>Transferência Bancária ou Pix</t>
        </is>
      </c>
      <c r="M1265" t="inlineStr">
        <is>
          <t>MAO DE OBRA FIXA/ TEMPORARIOS</t>
        </is>
      </c>
      <c r="N1265" t="inlineStr">
        <is>
          <t>SALARIOS</t>
        </is>
      </c>
      <c r="O1265" t="inlineStr">
        <is>
          <t>2024-21</t>
        </is>
      </c>
      <c r="P1265" t="inlineStr">
        <is>
          <t>Documentação Aprovada</t>
        </is>
      </c>
      <c r="Q1265" t="inlineStr">
        <is>
          <t>Aprovado Diretoria</t>
        </is>
      </c>
      <c r="R1265" t="inlineStr">
        <is>
          <t>Aprovado Caixa</t>
        </is>
      </c>
      <c r="S1265" t="inlineStr">
        <is>
          <t>Pago</t>
        </is>
      </c>
    </row>
    <row r="1266">
      <c r="A1266" t="n">
        <v>54546</v>
      </c>
      <c r="C1266" t="n">
        <v>122</v>
      </c>
      <c r="D1266" t="inlineStr">
        <is>
          <t>Arcos</t>
        </is>
      </c>
      <c r="E1266" t="inlineStr">
        <is>
          <t>SABRINA MARIA MARCELINO</t>
        </is>
      </c>
      <c r="F1266" t="n">
        <v>574.01</v>
      </c>
      <c r="G1266" s="29" t="n">
        <v>45432</v>
      </c>
      <c r="H1266" s="29" t="n"/>
      <c r="I1266" s="29" t="n">
        <v>45432</v>
      </c>
      <c r="J1266" s="29" t="n">
        <v>45427</v>
      </c>
      <c r="K1266" s="29" t="n"/>
      <c r="L1266" t="inlineStr">
        <is>
          <t>Transferência Bancária ou Pix</t>
        </is>
      </c>
      <c r="M1266" t="inlineStr">
        <is>
          <t>MAO DE OBRA FIXA/ TEMPORARIOS</t>
        </is>
      </c>
      <c r="N1266" t="inlineStr">
        <is>
          <t>SALARIOS</t>
        </is>
      </c>
      <c r="O1266" t="inlineStr">
        <is>
          <t>2024-21</t>
        </is>
      </c>
      <c r="P1266" t="inlineStr">
        <is>
          <t>Documentação Aprovada</t>
        </is>
      </c>
      <c r="Q1266" t="inlineStr">
        <is>
          <t>Aprovado Diretoria</t>
        </is>
      </c>
      <c r="R1266" t="inlineStr">
        <is>
          <t>Aprovado Caixa</t>
        </is>
      </c>
      <c r="S1266" t="inlineStr">
        <is>
          <t>Pago</t>
        </is>
      </c>
    </row>
    <row r="1267">
      <c r="A1267" t="n">
        <v>54547</v>
      </c>
      <c r="C1267" t="n">
        <v>122</v>
      </c>
      <c r="D1267" t="inlineStr">
        <is>
          <t>Arcos</t>
        </is>
      </c>
      <c r="E1267" t="inlineStr">
        <is>
          <t>SARAH SARAIVA DEL CASALE</t>
        </is>
      </c>
      <c r="F1267" t="n">
        <v>606.51</v>
      </c>
      <c r="G1267" s="29" t="n">
        <v>45432</v>
      </c>
      <c r="H1267" s="29" t="n"/>
      <c r="I1267" s="29" t="n">
        <v>45432</v>
      </c>
      <c r="J1267" s="29" t="n">
        <v>45427</v>
      </c>
      <c r="K1267" s="29" t="n"/>
      <c r="L1267" t="inlineStr">
        <is>
          <t>Transferência Bancária ou Pix</t>
        </is>
      </c>
      <c r="M1267" t="inlineStr">
        <is>
          <t>MAO DE OBRA FIXA/ TEMPORARIOS</t>
        </is>
      </c>
      <c r="N1267" t="inlineStr">
        <is>
          <t>SALARIOS</t>
        </is>
      </c>
      <c r="O1267" t="inlineStr">
        <is>
          <t>2024-21</t>
        </is>
      </c>
      <c r="P1267" t="inlineStr">
        <is>
          <t>Documentação Aprovada</t>
        </is>
      </c>
      <c r="Q1267" t="inlineStr">
        <is>
          <t>Aprovado Diretoria</t>
        </is>
      </c>
      <c r="R1267" t="inlineStr">
        <is>
          <t>Aprovado Caixa</t>
        </is>
      </c>
      <c r="S1267" t="inlineStr">
        <is>
          <t>Pago</t>
        </is>
      </c>
    </row>
    <row r="1268">
      <c r="A1268" t="n">
        <v>54548</v>
      </c>
      <c r="C1268" t="n">
        <v>122</v>
      </c>
      <c r="D1268" t="inlineStr">
        <is>
          <t>Arcos</t>
        </is>
      </c>
      <c r="E1268" t="inlineStr">
        <is>
          <t>SHEILA ALVES DA SILVA</t>
        </is>
      </c>
      <c r="F1268" t="n">
        <v>808.59</v>
      </c>
      <c r="G1268" s="29" t="n">
        <v>45432</v>
      </c>
      <c r="H1268" s="29" t="n"/>
      <c r="I1268" s="29" t="n">
        <v>45432</v>
      </c>
      <c r="J1268" s="29" t="n">
        <v>45427</v>
      </c>
      <c r="K1268" s="29" t="n"/>
      <c r="L1268" t="inlineStr">
        <is>
          <t>Transferência Bancária ou Pix</t>
        </is>
      </c>
      <c r="M1268" t="inlineStr">
        <is>
          <t>MAO DE OBRA FIXA/ TEMPORARIOS</t>
        </is>
      </c>
      <c r="N1268" t="inlineStr">
        <is>
          <t>SALARIOS</t>
        </is>
      </c>
      <c r="O1268" t="inlineStr">
        <is>
          <t>2024-21</t>
        </is>
      </c>
      <c r="P1268" t="inlineStr">
        <is>
          <t>Documentação Aprovada</t>
        </is>
      </c>
      <c r="Q1268" t="inlineStr">
        <is>
          <t>Aprovado Diretoria</t>
        </is>
      </c>
      <c r="R1268" t="inlineStr">
        <is>
          <t>Aprovado Caixa</t>
        </is>
      </c>
      <c r="S1268" t="inlineStr">
        <is>
          <t>Pago</t>
        </is>
      </c>
    </row>
    <row r="1269">
      <c r="A1269" t="n">
        <v>54549</v>
      </c>
      <c r="C1269" t="n">
        <v>122</v>
      </c>
      <c r="D1269" t="inlineStr">
        <is>
          <t>Arcos</t>
        </is>
      </c>
      <c r="E1269" t="inlineStr">
        <is>
          <t>SONIA DOS ANJOS RAMOS</t>
        </is>
      </c>
      <c r="F1269" t="n">
        <v>797.5700000000001</v>
      </c>
      <c r="G1269" s="29" t="n">
        <v>45432</v>
      </c>
      <c r="H1269" s="29" t="n"/>
      <c r="I1269" s="29" t="n">
        <v>45432</v>
      </c>
      <c r="J1269" s="29" t="n">
        <v>45427</v>
      </c>
      <c r="K1269" s="29" t="n"/>
      <c r="L1269" t="inlineStr">
        <is>
          <t>Transferência Bancária ou Pix</t>
        </is>
      </c>
      <c r="M1269" t="inlineStr">
        <is>
          <t>MAO DE OBRA FIXA/ TEMPORARIOS</t>
        </is>
      </c>
      <c r="N1269" t="inlineStr">
        <is>
          <t>SALARIOS</t>
        </is>
      </c>
      <c r="O1269" t="inlineStr">
        <is>
          <t>2024-21</t>
        </is>
      </c>
      <c r="P1269" t="inlineStr">
        <is>
          <t>Documentação Aprovada</t>
        </is>
      </c>
      <c r="Q1269" t="inlineStr">
        <is>
          <t>Aprovado Diretoria</t>
        </is>
      </c>
      <c r="R1269" t="inlineStr">
        <is>
          <t>Aprovado Caixa</t>
        </is>
      </c>
      <c r="S1269" t="inlineStr">
        <is>
          <t>Pago</t>
        </is>
      </c>
    </row>
    <row r="1270">
      <c r="A1270" t="n">
        <v>54550</v>
      </c>
      <c r="C1270" t="n">
        <v>122</v>
      </c>
      <c r="D1270" t="inlineStr">
        <is>
          <t>Arcos</t>
        </is>
      </c>
      <c r="E1270" t="inlineStr">
        <is>
          <t>TARCIANA FERREIRA DO CARMO</t>
        </is>
      </c>
      <c r="F1270" t="n">
        <v>604.41</v>
      </c>
      <c r="G1270" s="29" t="n">
        <v>45432</v>
      </c>
      <c r="H1270" s="29" t="n"/>
      <c r="I1270" s="29" t="n">
        <v>45432</v>
      </c>
      <c r="J1270" s="29" t="n">
        <v>45427</v>
      </c>
      <c r="K1270" s="29" t="n"/>
      <c r="L1270" t="inlineStr">
        <is>
          <t>Transferência Bancária ou Pix</t>
        </is>
      </c>
      <c r="M1270" t="inlineStr">
        <is>
          <t>MAO DE OBRA FIXA/ TEMPORARIOS</t>
        </is>
      </c>
      <c r="N1270" t="inlineStr">
        <is>
          <t>SALARIOS</t>
        </is>
      </c>
      <c r="O1270" t="inlineStr">
        <is>
          <t>2024-21</t>
        </is>
      </c>
      <c r="P1270" t="inlineStr">
        <is>
          <t>Documentação Aprovada</t>
        </is>
      </c>
      <c r="Q1270" t="inlineStr">
        <is>
          <t>Aprovado Diretoria</t>
        </is>
      </c>
      <c r="R1270" t="inlineStr">
        <is>
          <t>Aprovado Caixa</t>
        </is>
      </c>
      <c r="S1270" t="inlineStr">
        <is>
          <t>Pago</t>
        </is>
      </c>
    </row>
    <row r="1271">
      <c r="A1271" t="n">
        <v>54551</v>
      </c>
      <c r="C1271" t="n">
        <v>122</v>
      </c>
      <c r="D1271" t="inlineStr">
        <is>
          <t>Arcos</t>
        </is>
      </c>
      <c r="E1271" t="inlineStr">
        <is>
          <t>THIAGO HENRIQUE DE FARIAS</t>
        </is>
      </c>
      <c r="F1271" t="n">
        <v>765.58</v>
      </c>
      <c r="G1271" s="29" t="n">
        <v>45432</v>
      </c>
      <c r="H1271" s="29" t="n"/>
      <c r="I1271" s="29" t="n">
        <v>45432</v>
      </c>
      <c r="J1271" s="29" t="n">
        <v>45427</v>
      </c>
      <c r="K1271" s="29" t="n"/>
      <c r="L1271" t="inlineStr">
        <is>
          <t>Transferência Bancária ou Pix</t>
        </is>
      </c>
      <c r="M1271" t="inlineStr">
        <is>
          <t>MAO DE OBRA FIXA/ TEMPORARIOS</t>
        </is>
      </c>
      <c r="N1271" t="inlineStr">
        <is>
          <t>SALARIOS</t>
        </is>
      </c>
      <c r="O1271" t="inlineStr">
        <is>
          <t>2024-21</t>
        </is>
      </c>
      <c r="P1271" t="inlineStr">
        <is>
          <t>Documentação Aprovada</t>
        </is>
      </c>
      <c r="Q1271" t="inlineStr">
        <is>
          <t>Aprovado Diretoria</t>
        </is>
      </c>
      <c r="R1271" t="inlineStr">
        <is>
          <t>Aprovado Caixa</t>
        </is>
      </c>
      <c r="S1271" t="inlineStr">
        <is>
          <t>Pago</t>
        </is>
      </c>
    </row>
    <row r="1272">
      <c r="A1272" t="n">
        <v>54552</v>
      </c>
      <c r="C1272" t="n">
        <v>122</v>
      </c>
      <c r="D1272" t="inlineStr">
        <is>
          <t>Arcos</t>
        </is>
      </c>
      <c r="E1272" t="inlineStr">
        <is>
          <t>VICTOR ALE DE LIMA SOARES GONÇALVES</t>
        </is>
      </c>
      <c r="F1272" t="n">
        <v>604.29</v>
      </c>
      <c r="G1272" s="29" t="n">
        <v>45432</v>
      </c>
      <c r="H1272" s="29" t="n"/>
      <c r="I1272" s="29" t="n">
        <v>45432</v>
      </c>
      <c r="J1272" s="29" t="n">
        <v>45427</v>
      </c>
      <c r="K1272" s="29" t="n"/>
      <c r="L1272" t="inlineStr">
        <is>
          <t>Transferência Bancária ou Pix</t>
        </is>
      </c>
      <c r="M1272" t="inlineStr">
        <is>
          <t>MAO DE OBRA FIXA/ TEMPORARIOS</t>
        </is>
      </c>
      <c r="N1272" t="inlineStr">
        <is>
          <t>SALARIOS</t>
        </is>
      </c>
      <c r="O1272" t="inlineStr">
        <is>
          <t>2024-21</t>
        </is>
      </c>
      <c r="P1272" t="inlineStr">
        <is>
          <t>Documentação Aprovada</t>
        </is>
      </c>
      <c r="Q1272" t="inlineStr">
        <is>
          <t>Aprovado Diretoria</t>
        </is>
      </c>
      <c r="R1272" t="inlineStr">
        <is>
          <t>Aprovado Caixa</t>
        </is>
      </c>
      <c r="S1272" t="inlineStr">
        <is>
          <t>Pago</t>
        </is>
      </c>
    </row>
    <row r="1273">
      <c r="A1273" t="n">
        <v>54553</v>
      </c>
      <c r="C1273" t="n">
        <v>122</v>
      </c>
      <c r="D1273" t="inlineStr">
        <is>
          <t>Arcos</t>
        </is>
      </c>
      <c r="E1273" t="inlineStr">
        <is>
          <t>WESLEY PEREIRA BARBOSA</t>
        </is>
      </c>
      <c r="F1273" t="n">
        <v>638.55</v>
      </c>
      <c r="G1273" s="29" t="n">
        <v>45432</v>
      </c>
      <c r="H1273" s="29" t="n"/>
      <c r="I1273" s="29" t="n">
        <v>45432</v>
      </c>
      <c r="J1273" s="29" t="n">
        <v>45427</v>
      </c>
      <c r="K1273" s="29" t="n"/>
      <c r="L1273" t="inlineStr">
        <is>
          <t>Transferência Bancária ou Pix</t>
        </is>
      </c>
      <c r="M1273" t="inlineStr">
        <is>
          <t>MAO DE OBRA FIXA/ TEMPORARIOS</t>
        </is>
      </c>
      <c r="N1273" t="inlineStr">
        <is>
          <t>SALARIOS</t>
        </is>
      </c>
      <c r="O1273" t="inlineStr">
        <is>
          <t>2024-21</t>
        </is>
      </c>
      <c r="P1273" t="inlineStr">
        <is>
          <t>Documentação Aprovada</t>
        </is>
      </c>
      <c r="Q1273" t="inlineStr">
        <is>
          <t>Aprovado Diretoria</t>
        </is>
      </c>
      <c r="R1273" t="inlineStr">
        <is>
          <t>Aprovado Caixa</t>
        </is>
      </c>
      <c r="S1273" t="inlineStr">
        <is>
          <t>Pago</t>
        </is>
      </c>
    </row>
    <row r="1274">
      <c r="A1274" t="n">
        <v>54695</v>
      </c>
      <c r="C1274" t="n">
        <v>122</v>
      </c>
      <c r="D1274" t="inlineStr">
        <is>
          <t>Arcos</t>
        </is>
      </c>
      <c r="E1274" t="inlineStr">
        <is>
          <t>ALELO INSTITUICAO DE PAGAMENTO SA</t>
        </is>
      </c>
      <c r="F1274" t="n">
        <v>559.83</v>
      </c>
      <c r="G1274" s="29" t="n">
        <v>45412</v>
      </c>
      <c r="H1274" s="29" t="n"/>
      <c r="I1274" s="29" t="n">
        <v>45432</v>
      </c>
      <c r="J1274" s="29" t="n">
        <v>45412</v>
      </c>
      <c r="K1274" s="29" t="n">
        <v>45432</v>
      </c>
      <c r="L1274" t="inlineStr">
        <is>
          <t>Encontro de Contas</t>
        </is>
      </c>
      <c r="M1274" t="inlineStr">
        <is>
          <t>DEDUCOES SOBRE VENDA</t>
        </is>
      </c>
      <c r="N1274" t="inlineStr">
        <is>
          <t>OUTROS D</t>
        </is>
      </c>
      <c r="O1274" t="inlineStr">
        <is>
          <t>2024-18</t>
        </is>
      </c>
      <c r="Q1274" t="inlineStr">
        <is>
          <t>Reprovado Diretoria</t>
        </is>
      </c>
      <c r="S1274" t="inlineStr">
        <is>
          <t>Pago</t>
        </is>
      </c>
    </row>
    <row r="1275">
      <c r="A1275" t="n">
        <v>54820</v>
      </c>
      <c r="C1275" t="n">
        <v>122</v>
      </c>
      <c r="D1275" t="inlineStr">
        <is>
          <t>Arcos</t>
        </is>
      </c>
      <c r="E1275" t="inlineStr">
        <is>
          <t>BANCO DO BRASIL SA</t>
        </is>
      </c>
      <c r="F1275" t="n">
        <v>92.5</v>
      </c>
      <c r="G1275" s="29" t="n">
        <v>45432</v>
      </c>
      <c r="H1275" s="29" t="n"/>
      <c r="I1275" s="29" t="n">
        <v>45432</v>
      </c>
      <c r="J1275" s="29" t="n">
        <v>45432</v>
      </c>
      <c r="K1275" s="29" t="n">
        <v>45433</v>
      </c>
      <c r="L1275" t="inlineStr">
        <is>
          <t>Encontro de Contas</t>
        </is>
      </c>
      <c r="M1275" t="inlineStr">
        <is>
          <t>DESPESAS BANCARIAS</t>
        </is>
      </c>
      <c r="N1275" t="inlineStr">
        <is>
          <t>TARIFAS BANCARIAS</t>
        </is>
      </c>
      <c r="O1275" t="inlineStr">
        <is>
          <t>2024-21</t>
        </is>
      </c>
      <c r="P1275" t="inlineStr">
        <is>
          <t>Documentação Aprovada</t>
        </is>
      </c>
      <c r="Q1275" t="inlineStr">
        <is>
          <t>Aprovado Diretoria</t>
        </is>
      </c>
      <c r="R1275" t="inlineStr">
        <is>
          <t>Aprovado Caixa</t>
        </is>
      </c>
      <c r="S1275" t="inlineStr">
        <is>
          <t>Pago</t>
        </is>
      </c>
    </row>
    <row r="1276">
      <c r="A1276" t="n">
        <v>56836</v>
      </c>
      <c r="C1276" t="n">
        <v>122</v>
      </c>
      <c r="D1276" t="inlineStr">
        <is>
          <t>Arcos</t>
        </is>
      </c>
      <c r="E1276" t="inlineStr">
        <is>
          <t>BRADESCO SA</t>
        </is>
      </c>
      <c r="F1276" t="n">
        <v>237.05</v>
      </c>
      <c r="G1276" s="29" t="n">
        <v>45427</v>
      </c>
      <c r="H1276" s="29" t="n"/>
      <c r="I1276" s="29" t="n">
        <v>45428</v>
      </c>
      <c r="J1276" s="29" t="n">
        <v>45427</v>
      </c>
      <c r="K1276" s="29" t="n">
        <v>45447</v>
      </c>
      <c r="L1276" t="inlineStr">
        <is>
          <t>Encontro de Contas</t>
        </is>
      </c>
      <c r="M1276" t="inlineStr">
        <is>
          <t>DESPESAS BANCARIAS</t>
        </is>
      </c>
      <c r="N1276" t="inlineStr">
        <is>
          <t>TARIFAS BANCARIAS</t>
        </is>
      </c>
      <c r="O1276" t="inlineStr">
        <is>
          <t>2024-20</t>
        </is>
      </c>
      <c r="S1276" t="inlineStr">
        <is>
          <t>Pago</t>
        </is>
      </c>
    </row>
    <row r="1277">
      <c r="A1277" t="n">
        <v>52769</v>
      </c>
      <c r="C1277" t="n">
        <v>122</v>
      </c>
      <c r="D1277" t="inlineStr">
        <is>
          <t>Arcos</t>
        </is>
      </c>
      <c r="E1277" t="inlineStr">
        <is>
          <t>SAMPATACADO DE GENEROS ALIMENTICIOS E BEBIDAS LTDA</t>
        </is>
      </c>
      <c r="F1277" t="n">
        <v>670.26</v>
      </c>
      <c r="G1277" s="29" t="n">
        <v>45428</v>
      </c>
      <c r="H1277" s="29" t="n">
        <v>45427</v>
      </c>
      <c r="I1277" s="29" t="n">
        <v>45427</v>
      </c>
      <c r="J1277" s="29" t="n">
        <v>45412</v>
      </c>
      <c r="K1277" s="29" t="n">
        <v>45418</v>
      </c>
      <c r="L1277" t="inlineStr">
        <is>
          <t>Boleto Bancário</t>
        </is>
      </c>
      <c r="O1277" t="inlineStr">
        <is>
          <t>2024-20</t>
        </is>
      </c>
      <c r="P1277" t="inlineStr">
        <is>
          <t>Documentação Aprovada</t>
        </is>
      </c>
      <c r="Q1277" t="inlineStr">
        <is>
          <t>Aprovado Diretoria</t>
        </is>
      </c>
      <c r="R1277" t="inlineStr">
        <is>
          <t>Aprovado Caixa</t>
        </is>
      </c>
      <c r="S1277" t="inlineStr">
        <is>
          <t>Pago</t>
        </is>
      </c>
    </row>
    <row r="1278">
      <c r="A1278" t="n">
        <v>52983</v>
      </c>
      <c r="C1278" t="n">
        <v>122</v>
      </c>
      <c r="D1278" t="inlineStr">
        <is>
          <t>Arcos</t>
        </is>
      </c>
      <c r="E1278" t="inlineStr">
        <is>
          <t>TARUMA CIA COMERCIAL AGRICOLA</t>
        </is>
      </c>
      <c r="F1278" t="n">
        <v>513.6</v>
      </c>
      <c r="G1278" s="29" t="n">
        <v>45430</v>
      </c>
      <c r="H1278" s="29" t="n">
        <v>45427</v>
      </c>
      <c r="I1278" s="29" t="n">
        <v>45427</v>
      </c>
      <c r="J1278" s="29" t="n">
        <v>45415</v>
      </c>
      <c r="K1278" s="29" t="n">
        <v>45419</v>
      </c>
      <c r="L1278" t="inlineStr">
        <is>
          <t>Boleto Bancário</t>
        </is>
      </c>
      <c r="O1278" t="inlineStr">
        <is>
          <t>2024-20</t>
        </is>
      </c>
      <c r="P1278" t="inlineStr">
        <is>
          <t>Documentação Aprovada</t>
        </is>
      </c>
      <c r="Q1278" t="inlineStr">
        <is>
          <t>Aprovado Diretoria</t>
        </is>
      </c>
      <c r="R1278" t="inlineStr">
        <is>
          <t>Aprovado Caixa</t>
        </is>
      </c>
      <c r="S1278" t="inlineStr">
        <is>
          <t>Pago</t>
        </is>
      </c>
    </row>
    <row r="1279">
      <c r="A1279" t="n">
        <v>52986</v>
      </c>
      <c r="C1279" t="n">
        <v>122</v>
      </c>
      <c r="D1279" t="inlineStr">
        <is>
          <t>Arcos</t>
        </is>
      </c>
      <c r="E1279" t="inlineStr">
        <is>
          <t>SAMPATACADO DE GENEROS ALIMENTICIOS E BEBIDAS LTDA</t>
        </is>
      </c>
      <c r="F1279" t="n">
        <v>89.90000000000001</v>
      </c>
      <c r="G1279" s="29" t="n">
        <v>45429</v>
      </c>
      <c r="H1279" s="29" t="n">
        <v>45427</v>
      </c>
      <c r="I1279" s="29" t="n">
        <v>45427</v>
      </c>
      <c r="J1279" s="29" t="n">
        <v>45414</v>
      </c>
      <c r="K1279" s="29" t="n">
        <v>45419</v>
      </c>
      <c r="L1279" t="inlineStr">
        <is>
          <t>Boleto Bancário</t>
        </is>
      </c>
      <c r="M1279" t="inlineStr">
        <is>
          <t>INSUMOS</t>
        </is>
      </c>
      <c r="N1279" t="inlineStr">
        <is>
          <t>ALIMENTOS</t>
        </is>
      </c>
      <c r="O1279" t="inlineStr">
        <is>
          <t>2024-20</t>
        </is>
      </c>
      <c r="P1279" t="inlineStr">
        <is>
          <t>Documentação Aprovada</t>
        </is>
      </c>
      <c r="Q1279" t="inlineStr">
        <is>
          <t>Aprovado Diretoria</t>
        </is>
      </c>
      <c r="R1279" t="inlineStr">
        <is>
          <t>Aprovado Caixa</t>
        </is>
      </c>
      <c r="S1279" t="inlineStr">
        <is>
          <t>Pago</t>
        </is>
      </c>
    </row>
    <row r="1280">
      <c r="A1280" t="n">
        <v>52987</v>
      </c>
      <c r="C1280" t="n">
        <v>122</v>
      </c>
      <c r="D1280" t="inlineStr">
        <is>
          <t>Arcos</t>
        </is>
      </c>
      <c r="E1280" t="inlineStr">
        <is>
          <t>PSSS LTDA</t>
        </is>
      </c>
      <c r="F1280" t="n">
        <v>1126</v>
      </c>
      <c r="G1280" s="29" t="n">
        <v>45429</v>
      </c>
      <c r="H1280" s="29" t="n">
        <v>45427</v>
      </c>
      <c r="I1280" s="29" t="n">
        <v>45427</v>
      </c>
      <c r="J1280" s="29" t="n">
        <v>45414</v>
      </c>
      <c r="K1280" s="29" t="n">
        <v>45419</v>
      </c>
      <c r="L1280" t="inlineStr">
        <is>
          <t>Boleto Bancário</t>
        </is>
      </c>
      <c r="O1280" t="inlineStr">
        <is>
          <t>2024-20</t>
        </is>
      </c>
      <c r="P1280" t="inlineStr">
        <is>
          <t>Documentação Aprovada</t>
        </is>
      </c>
      <c r="Q1280" t="inlineStr">
        <is>
          <t>Aprovado Diretoria</t>
        </is>
      </c>
      <c r="R1280" t="inlineStr">
        <is>
          <t>Aprovado Caixa</t>
        </is>
      </c>
      <c r="S1280" t="inlineStr">
        <is>
          <t>Pago</t>
        </is>
      </c>
    </row>
    <row r="1281">
      <c r="A1281" t="n">
        <v>52989</v>
      </c>
      <c r="C1281" t="n">
        <v>122</v>
      </c>
      <c r="D1281" t="inlineStr">
        <is>
          <t>Arcos</t>
        </is>
      </c>
      <c r="E1281" t="inlineStr">
        <is>
          <t>INSTITUTO AUA</t>
        </is>
      </c>
      <c r="F1281" t="n">
        <v>190</v>
      </c>
      <c r="G1281" s="29" t="n">
        <v>45430</v>
      </c>
      <c r="H1281" s="29" t="n">
        <v>45427</v>
      </c>
      <c r="I1281" s="29" t="n">
        <v>45427</v>
      </c>
      <c r="J1281" s="29" t="n">
        <v>45415</v>
      </c>
      <c r="K1281" s="29" t="n">
        <v>45419</v>
      </c>
      <c r="L1281" t="inlineStr">
        <is>
          <t>Boleto Bancário</t>
        </is>
      </c>
      <c r="O1281" t="inlineStr">
        <is>
          <t>2024-20</t>
        </is>
      </c>
      <c r="P1281" t="inlineStr">
        <is>
          <t>Documentação Aprovada</t>
        </is>
      </c>
      <c r="Q1281" t="inlineStr">
        <is>
          <t>Aprovado Diretoria</t>
        </is>
      </c>
      <c r="R1281" t="inlineStr">
        <is>
          <t>Aprovado Caixa</t>
        </is>
      </c>
      <c r="S1281" t="inlineStr">
        <is>
          <t>Pago</t>
        </is>
      </c>
    </row>
    <row r="1282">
      <c r="A1282" t="n">
        <v>52993</v>
      </c>
      <c r="C1282" t="n">
        <v>122</v>
      </c>
      <c r="D1282" t="inlineStr">
        <is>
          <t>Arcos</t>
        </is>
      </c>
      <c r="E1282" t="inlineStr">
        <is>
          <t xml:space="preserve">BELLNAY PAES ARTESANAIS LTDA </t>
        </is>
      </c>
      <c r="F1282" t="n">
        <v>477.5</v>
      </c>
      <c r="G1282" s="29" t="n">
        <v>45429</v>
      </c>
      <c r="H1282" s="29" t="n">
        <v>45427</v>
      </c>
      <c r="I1282" s="29" t="n">
        <v>45427</v>
      </c>
      <c r="J1282" s="29" t="n">
        <v>45415</v>
      </c>
      <c r="K1282" s="29" t="n">
        <v>45419</v>
      </c>
      <c r="L1282" t="inlineStr">
        <is>
          <t>Boleto Bancário</t>
        </is>
      </c>
      <c r="O1282" t="inlineStr">
        <is>
          <t>2024-20</t>
        </is>
      </c>
      <c r="P1282" t="inlineStr">
        <is>
          <t>Documentação Aprovada</t>
        </is>
      </c>
      <c r="Q1282" t="inlineStr">
        <is>
          <t>Aprovado Diretoria</t>
        </is>
      </c>
      <c r="R1282" t="inlineStr">
        <is>
          <t>Aprovado Caixa</t>
        </is>
      </c>
      <c r="S1282" t="inlineStr">
        <is>
          <t>Pago</t>
        </is>
      </c>
    </row>
    <row r="1283">
      <c r="A1283" t="n">
        <v>52994</v>
      </c>
      <c r="C1283" t="n">
        <v>122</v>
      </c>
      <c r="D1283" t="inlineStr">
        <is>
          <t>Arcos</t>
        </is>
      </c>
      <c r="E1283" t="inlineStr">
        <is>
          <t>BATARD PADARIA ARTESANAL LTDA</t>
        </is>
      </c>
      <c r="F1283" t="n">
        <v>811</v>
      </c>
      <c r="G1283" s="29" t="n">
        <v>45430</v>
      </c>
      <c r="H1283" s="29" t="n">
        <v>45427</v>
      </c>
      <c r="I1283" s="29" t="n">
        <v>45427</v>
      </c>
      <c r="J1283" s="29" t="n">
        <v>45414</v>
      </c>
      <c r="K1283" s="29" t="n">
        <v>45419</v>
      </c>
      <c r="L1283" t="inlineStr">
        <is>
          <t>Boleto Bancário</t>
        </is>
      </c>
      <c r="O1283" t="inlineStr">
        <is>
          <t>2024-20</t>
        </is>
      </c>
      <c r="P1283" t="inlineStr">
        <is>
          <t>Documentação Aprovada</t>
        </is>
      </c>
      <c r="Q1283" t="inlineStr">
        <is>
          <t>Aprovado Diretoria</t>
        </is>
      </c>
      <c r="R1283" t="inlineStr">
        <is>
          <t>Aprovado Caixa</t>
        </is>
      </c>
      <c r="S1283" t="inlineStr">
        <is>
          <t>Pago</t>
        </is>
      </c>
    </row>
    <row r="1284">
      <c r="A1284" t="n">
        <v>53017</v>
      </c>
      <c r="C1284" t="n">
        <v>122</v>
      </c>
      <c r="D1284" t="inlineStr">
        <is>
          <t>Arcos</t>
        </is>
      </c>
      <c r="E1284" t="inlineStr">
        <is>
          <t xml:space="preserve">EDIMAR MOURA TARTAGLIONI SERVICOES DE DEDETIZACAO </t>
        </is>
      </c>
      <c r="F1284" t="n">
        <v>250</v>
      </c>
      <c r="G1284" s="29" t="n">
        <v>45429</v>
      </c>
      <c r="H1284" s="29" t="n">
        <v>45427</v>
      </c>
      <c r="I1284" s="29" t="n">
        <v>45427</v>
      </c>
      <c r="J1284" s="29" t="n">
        <v>45420</v>
      </c>
      <c r="K1284" s="29" t="n">
        <v>45420</v>
      </c>
      <c r="L1284" t="inlineStr">
        <is>
          <t>Transferência Bancária ou Pix</t>
        </is>
      </c>
      <c r="M1284" t="inlineStr">
        <is>
          <t>UTILIDADES</t>
        </is>
      </c>
      <c r="N1284" t="inlineStr">
        <is>
          <t xml:space="preserve"> CONTROLE DE PRAGAS</t>
        </is>
      </c>
      <c r="O1284" t="inlineStr">
        <is>
          <t>2024-20</t>
        </is>
      </c>
      <c r="P1284" t="inlineStr">
        <is>
          <t>Documentação Aprovada</t>
        </is>
      </c>
      <c r="Q1284" t="inlineStr">
        <is>
          <t>Aprovado Diretoria</t>
        </is>
      </c>
      <c r="R1284" t="inlineStr">
        <is>
          <t>Aprovado Caixa</t>
        </is>
      </c>
      <c r="S1284" t="inlineStr">
        <is>
          <t>Pago</t>
        </is>
      </c>
    </row>
    <row r="1285">
      <c r="A1285" t="n">
        <v>53018</v>
      </c>
      <c r="C1285" t="n">
        <v>122</v>
      </c>
      <c r="D1285" t="inlineStr">
        <is>
          <t>Arcos</t>
        </is>
      </c>
      <c r="E1285" t="inlineStr">
        <is>
          <t xml:space="preserve">EDIMAR MOURA TARTAGLIONI SERVICOES DE DEDETIZACAO </t>
        </is>
      </c>
      <c r="F1285" t="n">
        <v>450</v>
      </c>
      <c r="G1285" s="29" t="n">
        <v>45429</v>
      </c>
      <c r="H1285" s="29" t="n">
        <v>45427</v>
      </c>
      <c r="I1285" s="29" t="n">
        <v>45427</v>
      </c>
      <c r="J1285" s="29" t="n">
        <v>45420</v>
      </c>
      <c r="K1285" s="29" t="n">
        <v>45420</v>
      </c>
      <c r="L1285" t="inlineStr">
        <is>
          <t>Transferência Bancária ou Pix</t>
        </is>
      </c>
      <c r="M1285" t="inlineStr">
        <is>
          <t>UTILIDADES</t>
        </is>
      </c>
      <c r="N1285" t="inlineStr">
        <is>
          <t xml:space="preserve"> CONTROLE DE PRAGAS</t>
        </is>
      </c>
      <c r="O1285" t="inlineStr">
        <is>
          <t>2024-20</t>
        </is>
      </c>
      <c r="P1285" t="inlineStr">
        <is>
          <t>Documentação Aprovada</t>
        </is>
      </c>
      <c r="Q1285" t="inlineStr">
        <is>
          <t>Aprovado Diretoria</t>
        </is>
      </c>
      <c r="R1285" t="inlineStr">
        <is>
          <t>Aprovado Caixa</t>
        </is>
      </c>
      <c r="S1285" t="inlineStr">
        <is>
          <t>Pago</t>
        </is>
      </c>
    </row>
    <row r="1286">
      <c r="A1286" t="n">
        <v>53038</v>
      </c>
      <c r="C1286" t="n">
        <v>122</v>
      </c>
      <c r="D1286" t="inlineStr">
        <is>
          <t>Arcos</t>
        </is>
      </c>
      <c r="E1286" t="inlineStr">
        <is>
          <t>BATARD PADARIA ARTESANAL LTDA</t>
        </is>
      </c>
      <c r="F1286" t="n">
        <v>427</v>
      </c>
      <c r="G1286" s="29" t="n">
        <v>45429</v>
      </c>
      <c r="H1286" s="29" t="n">
        <v>45427</v>
      </c>
      <c r="I1286" s="29" t="n">
        <v>45427</v>
      </c>
      <c r="J1286" s="29" t="n">
        <v>45413</v>
      </c>
      <c r="K1286" s="29" t="n">
        <v>45420</v>
      </c>
      <c r="L1286" t="inlineStr">
        <is>
          <t>Boleto Bancário</t>
        </is>
      </c>
      <c r="O1286" t="inlineStr">
        <is>
          <t>2024-20</t>
        </is>
      </c>
      <c r="P1286" t="inlineStr">
        <is>
          <t>Documentação Aprovada</t>
        </is>
      </c>
      <c r="Q1286" t="inlineStr">
        <is>
          <t>Aprovado Diretoria</t>
        </is>
      </c>
      <c r="R1286" t="inlineStr">
        <is>
          <t>Aprovado Caixa</t>
        </is>
      </c>
      <c r="S1286" t="inlineStr">
        <is>
          <t>Pago</t>
        </is>
      </c>
    </row>
    <row r="1287">
      <c r="A1287" t="n">
        <v>53039</v>
      </c>
      <c r="C1287" t="n">
        <v>122</v>
      </c>
      <c r="D1287" t="inlineStr">
        <is>
          <t>Arcos</t>
        </is>
      </c>
      <c r="E1287" t="inlineStr">
        <is>
          <t>SPON DISTRIBUIDORA DE BEBIDAS LTDA</t>
        </is>
      </c>
      <c r="F1287" t="n">
        <v>2187</v>
      </c>
      <c r="G1287" s="29" t="n">
        <v>45429</v>
      </c>
      <c r="H1287" s="29" t="n">
        <v>45427</v>
      </c>
      <c r="I1287" s="29" t="n">
        <v>45427</v>
      </c>
      <c r="J1287" s="29" t="n">
        <v>45415</v>
      </c>
      <c r="K1287" s="29" t="n">
        <v>45420</v>
      </c>
      <c r="L1287" t="inlineStr">
        <is>
          <t>Boleto Bancário</t>
        </is>
      </c>
      <c r="O1287" t="inlineStr">
        <is>
          <t>2024-20</t>
        </is>
      </c>
      <c r="P1287" t="inlineStr">
        <is>
          <t>Documentação Aprovada</t>
        </is>
      </c>
      <c r="Q1287" t="inlineStr">
        <is>
          <t>Aprovado Diretoria</t>
        </is>
      </c>
      <c r="R1287" t="inlineStr">
        <is>
          <t>Aprovado Caixa</t>
        </is>
      </c>
      <c r="S1287" t="inlineStr">
        <is>
          <t>Pago</t>
        </is>
      </c>
    </row>
    <row r="1288">
      <c r="A1288" t="n">
        <v>53040</v>
      </c>
      <c r="C1288" t="n">
        <v>122</v>
      </c>
      <c r="D1288" t="inlineStr">
        <is>
          <t>Arcos</t>
        </is>
      </c>
      <c r="E1288" t="inlineStr">
        <is>
          <t>PORCO FELIZ COM DE CARNES LTDA</t>
        </is>
      </c>
      <c r="F1288" t="n">
        <v>698.9</v>
      </c>
      <c r="G1288" s="29" t="n">
        <v>45428</v>
      </c>
      <c r="H1288" s="29" t="n">
        <v>45427</v>
      </c>
      <c r="I1288" s="29" t="n">
        <v>45427</v>
      </c>
      <c r="J1288" s="29" t="n">
        <v>45416</v>
      </c>
      <c r="K1288" s="29" t="n">
        <v>45420</v>
      </c>
      <c r="L1288" t="inlineStr">
        <is>
          <t>Boleto Bancário</t>
        </is>
      </c>
      <c r="O1288" t="inlineStr">
        <is>
          <t>2024-20</t>
        </is>
      </c>
      <c r="P1288" t="inlineStr">
        <is>
          <t>Documentação Aprovada</t>
        </is>
      </c>
      <c r="Q1288" t="inlineStr">
        <is>
          <t>Aprovado Diretoria</t>
        </is>
      </c>
      <c r="R1288" t="inlineStr">
        <is>
          <t>Aprovado Caixa</t>
        </is>
      </c>
      <c r="S1288" t="inlineStr">
        <is>
          <t>Pago</t>
        </is>
      </c>
    </row>
    <row r="1289">
      <c r="A1289" t="n">
        <v>53042</v>
      </c>
      <c r="C1289" t="n">
        <v>122</v>
      </c>
      <c r="D1289" t="inlineStr">
        <is>
          <t>Arcos</t>
        </is>
      </c>
      <c r="E1289" t="inlineStr">
        <is>
          <t>ICE4</t>
        </is>
      </c>
      <c r="F1289" t="n">
        <v>903</v>
      </c>
      <c r="G1289" s="29" t="n">
        <v>45428</v>
      </c>
      <c r="H1289" s="29" t="n">
        <v>45427</v>
      </c>
      <c r="I1289" s="29" t="n">
        <v>45427</v>
      </c>
      <c r="J1289" s="29" t="n">
        <v>45418</v>
      </c>
      <c r="K1289" s="29" t="n">
        <v>45420</v>
      </c>
      <c r="L1289" t="inlineStr">
        <is>
          <t>Boleto Bancário</t>
        </is>
      </c>
      <c r="O1289" t="inlineStr">
        <is>
          <t>2024-20</t>
        </is>
      </c>
      <c r="P1289" t="inlineStr">
        <is>
          <t>Documentação Aprovada</t>
        </is>
      </c>
      <c r="Q1289" t="inlineStr">
        <is>
          <t>Aprovado Diretoria</t>
        </is>
      </c>
      <c r="R1289" t="inlineStr">
        <is>
          <t>Aprovado Caixa</t>
        </is>
      </c>
      <c r="S1289" t="inlineStr">
        <is>
          <t>Pago</t>
        </is>
      </c>
    </row>
    <row r="1290">
      <c r="A1290" t="n">
        <v>53163</v>
      </c>
      <c r="C1290" t="n">
        <v>122</v>
      </c>
      <c r="D1290" t="inlineStr">
        <is>
          <t>Arcos</t>
        </is>
      </c>
      <c r="E1290" t="inlineStr">
        <is>
          <t>PORCO FELIZ COM DE CARNES LTDA</t>
        </is>
      </c>
      <c r="F1290" t="n">
        <v>1466.94</v>
      </c>
      <c r="G1290" s="29" t="n">
        <v>45431</v>
      </c>
      <c r="H1290" s="29" t="n">
        <v>45427</v>
      </c>
      <c r="I1290" s="29" t="n">
        <v>45427</v>
      </c>
      <c r="J1290" s="29" t="n">
        <v>45419</v>
      </c>
      <c r="K1290" s="29" t="n">
        <v>45420</v>
      </c>
      <c r="L1290" t="inlineStr">
        <is>
          <t>Boleto Bancário</t>
        </is>
      </c>
      <c r="O1290" t="inlineStr">
        <is>
          <t>2024-20</t>
        </is>
      </c>
      <c r="P1290" t="inlineStr">
        <is>
          <t>Documentação Aprovada</t>
        </is>
      </c>
      <c r="Q1290" t="inlineStr">
        <is>
          <t>Aprovado Diretoria</t>
        </is>
      </c>
      <c r="R1290" t="inlineStr">
        <is>
          <t>Aprovado Caixa</t>
        </is>
      </c>
      <c r="S1290" t="inlineStr">
        <is>
          <t>Pago</t>
        </is>
      </c>
    </row>
    <row r="1291">
      <c r="A1291" t="n">
        <v>53190</v>
      </c>
      <c r="C1291" t="n">
        <v>122</v>
      </c>
      <c r="D1291" t="inlineStr">
        <is>
          <t>Arcos</t>
        </is>
      </c>
      <c r="E1291" t="inlineStr">
        <is>
          <t>ESTAFF SOLUCOES TECNOLOGICAS DE AGENCIAMENTO LTDA</t>
        </is>
      </c>
      <c r="F1291" t="n">
        <v>16236</v>
      </c>
      <c r="G1291" s="29" t="n">
        <v>45428</v>
      </c>
      <c r="H1291" s="29" t="n">
        <v>45425</v>
      </c>
      <c r="I1291" s="29" t="n">
        <v>45427</v>
      </c>
      <c r="J1291" s="29" t="n">
        <v>45425</v>
      </c>
      <c r="K1291" s="29" t="n">
        <v>45420</v>
      </c>
      <c r="L1291" t="inlineStr">
        <is>
          <t>Boleto Bancário</t>
        </is>
      </c>
      <c r="M1291" t="inlineStr">
        <is>
          <t>MAO DE OBRA FIXA/ TEMPORARIOS</t>
        </is>
      </c>
      <c r="N1291" t="inlineStr">
        <is>
          <t>MÃO DE OBRA EXTRA</t>
        </is>
      </c>
      <c r="O1291" t="inlineStr">
        <is>
          <t>2024-20</t>
        </is>
      </c>
      <c r="P1291" t="inlineStr">
        <is>
          <t>Documentação Aprovada</t>
        </is>
      </c>
      <c r="Q1291" t="inlineStr">
        <is>
          <t>Aprovado Diretoria</t>
        </is>
      </c>
      <c r="R1291" t="inlineStr">
        <is>
          <t>Aprovado Caixa</t>
        </is>
      </c>
      <c r="S1291" t="inlineStr">
        <is>
          <t>Pago</t>
        </is>
      </c>
    </row>
    <row r="1292">
      <c r="A1292" t="n">
        <v>53195</v>
      </c>
      <c r="C1292" t="n">
        <v>122</v>
      </c>
      <c r="D1292" t="inlineStr">
        <is>
          <t>Arcos</t>
        </is>
      </c>
      <c r="E1292" t="inlineStr">
        <is>
          <t>AURORA ALVORADA ESTACIONAMENTO E LANCHON</t>
        </is>
      </c>
      <c r="F1292" t="n">
        <v>2107.61</v>
      </c>
      <c r="G1292" s="29" t="n">
        <v>45433</v>
      </c>
      <c r="H1292" s="29" t="n">
        <v>45425</v>
      </c>
      <c r="I1292" s="29" t="n">
        <v>45427</v>
      </c>
      <c r="J1292" s="29" t="n">
        <v>45412</v>
      </c>
      <c r="K1292" s="29" t="n">
        <v>45420</v>
      </c>
      <c r="L1292" t="inlineStr">
        <is>
          <t>Boleto Bancário</t>
        </is>
      </c>
      <c r="M1292" t="inlineStr">
        <is>
          <t>INSUMOS</t>
        </is>
      </c>
      <c r="N1292" t="inlineStr">
        <is>
          <t>ALIMENTOS</t>
        </is>
      </c>
      <c r="O1292" t="inlineStr">
        <is>
          <t>2024-21</t>
        </is>
      </c>
      <c r="P1292" t="inlineStr">
        <is>
          <t>Documentação Aprovada</t>
        </is>
      </c>
      <c r="Q1292" t="inlineStr">
        <is>
          <t>Aprovado Diretoria</t>
        </is>
      </c>
      <c r="R1292" t="inlineStr">
        <is>
          <t>Aprovado Caixa</t>
        </is>
      </c>
      <c r="S1292" t="inlineStr">
        <is>
          <t>Pago</t>
        </is>
      </c>
    </row>
    <row r="1293">
      <c r="A1293" t="n">
        <v>53197</v>
      </c>
      <c r="C1293" t="n">
        <v>122</v>
      </c>
      <c r="D1293" t="inlineStr">
        <is>
          <t>Arcos</t>
        </is>
      </c>
      <c r="E1293" t="inlineStr">
        <is>
          <t>PRESHH ALUGUEL DE MAQUINAS LTDA</t>
        </is>
      </c>
      <c r="F1293" t="n">
        <v>198</v>
      </c>
      <c r="G1293" s="29" t="n">
        <v>45442</v>
      </c>
      <c r="H1293" s="29" t="n">
        <v>45425</v>
      </c>
      <c r="I1293" s="29" t="n">
        <v>45427</v>
      </c>
      <c r="J1293" s="29" t="n">
        <v>45413</v>
      </c>
      <c r="K1293" s="29" t="n">
        <v>45420</v>
      </c>
      <c r="L1293" t="inlineStr">
        <is>
          <t>Boleto Bancário</t>
        </is>
      </c>
      <c r="M1293" t="inlineStr">
        <is>
          <t>UTILIDADES</t>
        </is>
      </c>
      <c r="N1293" t="inlineStr">
        <is>
          <t xml:space="preserve"> GELO/ GAS CO2/ CARVAO</t>
        </is>
      </c>
      <c r="O1293" t="inlineStr">
        <is>
          <t>2024-22</t>
        </is>
      </c>
      <c r="P1293" t="inlineStr">
        <is>
          <t>Documentação Aprovada</t>
        </is>
      </c>
      <c r="Q1293" t="inlineStr">
        <is>
          <t>Aprovado Diretoria</t>
        </is>
      </c>
      <c r="R1293" t="inlineStr">
        <is>
          <t>Aprovado Caixa</t>
        </is>
      </c>
      <c r="S1293" t="inlineStr">
        <is>
          <t>Pago</t>
        </is>
      </c>
    </row>
    <row r="1294">
      <c r="A1294" t="n">
        <v>53941</v>
      </c>
      <c r="C1294" t="n">
        <v>122</v>
      </c>
      <c r="D1294" t="inlineStr">
        <is>
          <t>Arcos</t>
        </is>
      </c>
      <c r="E1294" t="inlineStr">
        <is>
          <t>MURILLO S- DUARTE COMERCIAL LTDA</t>
        </is>
      </c>
      <c r="F1294" t="n">
        <v>2334.64</v>
      </c>
      <c r="G1294" s="29" t="n">
        <v>45428</v>
      </c>
      <c r="H1294" s="29" t="n"/>
      <c r="I1294" s="29" t="n">
        <v>45427</v>
      </c>
      <c r="J1294" s="29" t="n">
        <v>45414</v>
      </c>
      <c r="K1294" s="29" t="n">
        <v>45426</v>
      </c>
      <c r="L1294" t="inlineStr">
        <is>
          <t>Boleto Bancário</t>
        </is>
      </c>
      <c r="M1294" t="inlineStr">
        <is>
          <t>INSUMOS</t>
        </is>
      </c>
      <c r="N1294" t="inlineStr">
        <is>
          <t>ALIMENTOS</t>
        </is>
      </c>
      <c r="O1294" t="inlineStr">
        <is>
          <t>2024-20</t>
        </is>
      </c>
      <c r="P1294" t="inlineStr">
        <is>
          <t>Documentação Aprovada</t>
        </is>
      </c>
      <c r="Q1294" t="inlineStr">
        <is>
          <t>Aprovado Diretoria</t>
        </is>
      </c>
      <c r="R1294" t="inlineStr">
        <is>
          <t>Aprovado Caixa</t>
        </is>
      </c>
      <c r="S1294" t="inlineStr">
        <is>
          <t>Pago</t>
        </is>
      </c>
    </row>
    <row r="1295">
      <c r="A1295" t="n">
        <v>51774</v>
      </c>
      <c r="C1295" t="n">
        <v>122</v>
      </c>
      <c r="D1295" t="inlineStr">
        <is>
          <t>Arcos</t>
        </is>
      </c>
      <c r="E1295" t="inlineStr">
        <is>
          <t>EAU DISTRIB. DE AGUA MINERAL EIRELI - EP</t>
        </is>
      </c>
      <c r="F1295" t="n">
        <v>279</v>
      </c>
      <c r="G1295" s="29" t="n">
        <v>45428</v>
      </c>
      <c r="H1295" s="29" t="n">
        <v>45427</v>
      </c>
      <c r="I1295" s="29" t="n">
        <v>45427</v>
      </c>
      <c r="J1295" s="29" t="n">
        <v>45405</v>
      </c>
      <c r="K1295" s="29" t="n">
        <v>45411</v>
      </c>
      <c r="L1295" t="inlineStr">
        <is>
          <t>Boleto Bancário</t>
        </is>
      </c>
      <c r="O1295" t="inlineStr">
        <is>
          <t>2024-20</t>
        </is>
      </c>
      <c r="P1295" t="inlineStr">
        <is>
          <t>Documentação Aprovada</t>
        </is>
      </c>
      <c r="Q1295" t="inlineStr">
        <is>
          <t>Aprovado Diretoria</t>
        </is>
      </c>
      <c r="R1295" t="inlineStr">
        <is>
          <t>Aprovado Caixa</t>
        </is>
      </c>
      <c r="S1295" t="inlineStr">
        <is>
          <t>Pago</t>
        </is>
      </c>
    </row>
    <row r="1296">
      <c r="A1296" t="n">
        <v>51783</v>
      </c>
      <c r="C1296" t="n">
        <v>122</v>
      </c>
      <c r="D1296" t="inlineStr">
        <is>
          <t>Arcos</t>
        </is>
      </c>
      <c r="E1296" t="inlineStr">
        <is>
          <t>ERVAS FINAS HORTICULTURA LTDA</t>
        </is>
      </c>
      <c r="F1296" t="n">
        <v>84.40000000000001</v>
      </c>
      <c r="G1296" s="29" t="n">
        <v>45428</v>
      </c>
      <c r="H1296" s="29" t="n">
        <v>45427</v>
      </c>
      <c r="I1296" s="29" t="n">
        <v>45427</v>
      </c>
      <c r="J1296" s="29" t="n">
        <v>45407</v>
      </c>
      <c r="K1296" s="29" t="n">
        <v>45411</v>
      </c>
      <c r="L1296" t="inlineStr">
        <is>
          <t>Boleto Bancário</t>
        </is>
      </c>
      <c r="O1296" t="inlineStr">
        <is>
          <t>2024-20</t>
        </is>
      </c>
      <c r="P1296" t="inlineStr">
        <is>
          <t>Documentação Aprovada</t>
        </is>
      </c>
      <c r="Q1296" t="inlineStr">
        <is>
          <t>Aprovado Diretoria</t>
        </is>
      </c>
      <c r="R1296" t="inlineStr">
        <is>
          <t>Aprovado Caixa</t>
        </is>
      </c>
      <c r="S1296" t="inlineStr">
        <is>
          <t>Pago</t>
        </is>
      </c>
    </row>
    <row r="1297">
      <c r="A1297" t="n">
        <v>51784</v>
      </c>
      <c r="C1297" t="n">
        <v>122</v>
      </c>
      <c r="D1297" t="inlineStr">
        <is>
          <t>Arcos</t>
        </is>
      </c>
      <c r="E1297" t="inlineStr">
        <is>
          <t xml:space="preserve">EMPORIO MEL </t>
        </is>
      </c>
      <c r="F1297" t="n">
        <v>1051.5</v>
      </c>
      <c r="G1297" s="29" t="n">
        <v>45429</v>
      </c>
      <c r="H1297" s="29" t="n">
        <v>45427</v>
      </c>
      <c r="I1297" s="29" t="n">
        <v>45427</v>
      </c>
      <c r="J1297" s="29" t="n">
        <v>45406</v>
      </c>
      <c r="K1297" s="29" t="n">
        <v>45411</v>
      </c>
      <c r="L1297" t="inlineStr">
        <is>
          <t>Boleto Bancário</t>
        </is>
      </c>
      <c r="O1297" t="inlineStr">
        <is>
          <t>2024-20</t>
        </is>
      </c>
      <c r="P1297" t="inlineStr">
        <is>
          <t>Documentação Aprovada</t>
        </is>
      </c>
      <c r="Q1297" t="inlineStr">
        <is>
          <t>Aprovado Diretoria</t>
        </is>
      </c>
      <c r="R1297" t="inlineStr">
        <is>
          <t>Aprovado Caixa</t>
        </is>
      </c>
      <c r="S1297" t="inlineStr">
        <is>
          <t>Pago</t>
        </is>
      </c>
    </row>
    <row r="1298">
      <c r="A1298" t="n">
        <v>51856</v>
      </c>
      <c r="C1298" t="n">
        <v>122</v>
      </c>
      <c r="D1298" t="inlineStr">
        <is>
          <t>Arcos</t>
        </is>
      </c>
      <c r="E1298" t="inlineStr">
        <is>
          <t>MERCADO PAGO.COM REPRESENTACOES LTDA</t>
        </is>
      </c>
      <c r="F1298" t="n">
        <v>2458</v>
      </c>
      <c r="G1298" s="29" t="n">
        <v>45428</v>
      </c>
      <c r="H1298" s="29" t="n">
        <v>45425</v>
      </c>
      <c r="I1298" s="29" t="n">
        <v>45427</v>
      </c>
      <c r="J1298" s="29" t="n">
        <v>45425</v>
      </c>
      <c r="K1298" s="29" t="n">
        <v>45412</v>
      </c>
      <c r="L1298" t="inlineStr">
        <is>
          <t>Boleto Bancário</t>
        </is>
      </c>
      <c r="M1298" t="inlineStr">
        <is>
          <t>DESPESAS GERAIS</t>
        </is>
      </c>
      <c r="N1298" t="inlineStr">
        <is>
          <t>MANUTENCAO EM GERAL</t>
        </is>
      </c>
      <c r="O1298" t="inlineStr">
        <is>
          <t>2024-20</t>
        </is>
      </c>
      <c r="P1298" t="inlineStr">
        <is>
          <t>Documentação Aprovada</t>
        </is>
      </c>
      <c r="Q1298" t="inlineStr">
        <is>
          <t>Aprovado Diretoria</t>
        </is>
      </c>
      <c r="R1298" t="inlineStr">
        <is>
          <t>Aprovado Caixa</t>
        </is>
      </c>
      <c r="S1298" t="inlineStr">
        <is>
          <t>Pago</t>
        </is>
      </c>
    </row>
    <row r="1299">
      <c r="A1299" t="n">
        <v>52068</v>
      </c>
      <c r="C1299" t="n">
        <v>122</v>
      </c>
      <c r="D1299" t="inlineStr">
        <is>
          <t>Arcos</t>
        </is>
      </c>
      <c r="E1299" t="inlineStr">
        <is>
          <t>EDJANE DANTAS DE ALMEIDA SOUSA</t>
        </is>
      </c>
      <c r="F1299" t="n">
        <v>1600</v>
      </c>
      <c r="G1299" s="29" t="n">
        <v>45428</v>
      </c>
      <c r="H1299" s="29" t="n">
        <v>45427</v>
      </c>
      <c r="I1299" s="29" t="n">
        <v>45427</v>
      </c>
      <c r="J1299" s="29" t="n">
        <v>45412</v>
      </c>
      <c r="K1299" s="29" t="n">
        <v>45414</v>
      </c>
      <c r="L1299" t="inlineStr">
        <is>
          <t>Transferência Bancária ou Pix</t>
        </is>
      </c>
      <c r="M1299" t="inlineStr">
        <is>
          <t>DESPESAS GERAIS</t>
        </is>
      </c>
      <c r="N1299" t="inlineStr">
        <is>
          <t>MANUTENCAO EM GERAL</t>
        </is>
      </c>
      <c r="O1299" t="inlineStr">
        <is>
          <t>2024-20</t>
        </is>
      </c>
      <c r="P1299" t="inlineStr">
        <is>
          <t>Documentação Aprovada</t>
        </is>
      </c>
      <c r="Q1299" t="inlineStr">
        <is>
          <t>Aprovado Diretoria</t>
        </is>
      </c>
      <c r="R1299" t="inlineStr">
        <is>
          <t>Aprovado Caixa</t>
        </is>
      </c>
      <c r="S1299" t="inlineStr">
        <is>
          <t>Pago</t>
        </is>
      </c>
    </row>
    <row r="1300">
      <c r="A1300" t="n">
        <v>52382</v>
      </c>
      <c r="C1300" t="n">
        <v>122</v>
      </c>
      <c r="D1300" t="inlineStr">
        <is>
          <t>Arcos</t>
        </is>
      </c>
      <c r="E1300" t="inlineStr">
        <is>
          <t>SUSTENIDOS ORGANIZACAO SOCIAL DE CULTURA</t>
        </is>
      </c>
      <c r="F1300" t="n">
        <v>5445.44</v>
      </c>
      <c r="G1300" s="29" t="n">
        <v>45422</v>
      </c>
      <c r="H1300" s="29" t="n">
        <v>45420</v>
      </c>
      <c r="I1300" s="29" t="n">
        <v>45427</v>
      </c>
      <c r="J1300" s="29" t="n">
        <v>45412</v>
      </c>
      <c r="K1300" s="29" t="n">
        <v>45415</v>
      </c>
      <c r="L1300" t="inlineStr">
        <is>
          <t>Transferência Bancária ou Pix</t>
        </is>
      </c>
      <c r="M1300" t="inlineStr">
        <is>
          <t>UTILIDADES</t>
        </is>
      </c>
      <c r="N1300" t="inlineStr">
        <is>
          <t>AGUA/ ESGOTO</t>
        </is>
      </c>
      <c r="O1300" t="inlineStr">
        <is>
          <t>2024-19</t>
        </is>
      </c>
      <c r="P1300" t="inlineStr">
        <is>
          <t>Documentação Aprovada</t>
        </is>
      </c>
      <c r="Q1300" t="inlineStr">
        <is>
          <t>Aprovado Diretoria</t>
        </is>
      </c>
      <c r="R1300" t="inlineStr">
        <is>
          <t>Aprovado Caixa</t>
        </is>
      </c>
      <c r="S1300" t="inlineStr">
        <is>
          <t>Pago</t>
        </is>
      </c>
    </row>
    <row r="1301">
      <c r="A1301" t="n">
        <v>52560</v>
      </c>
      <c r="C1301" t="n">
        <v>122</v>
      </c>
      <c r="D1301" t="inlineStr">
        <is>
          <t>Arcos</t>
        </is>
      </c>
      <c r="E1301" t="inlineStr">
        <is>
          <t>NA MORADA INDUSTRIA E COMERCIO LTDA</t>
        </is>
      </c>
      <c r="F1301" t="n">
        <v>1441.38</v>
      </c>
      <c r="G1301" s="29" t="n">
        <v>45428</v>
      </c>
      <c r="H1301" s="29" t="n">
        <v>45427</v>
      </c>
      <c r="I1301" s="29" t="n">
        <v>45427</v>
      </c>
      <c r="J1301" s="29" t="n">
        <v>45412</v>
      </c>
      <c r="K1301" s="29" t="n">
        <v>45415</v>
      </c>
      <c r="L1301" t="inlineStr">
        <is>
          <t>Boleto Bancário</t>
        </is>
      </c>
      <c r="O1301" t="inlineStr">
        <is>
          <t>2024-20</t>
        </is>
      </c>
      <c r="P1301" t="inlineStr">
        <is>
          <t>Documentação Aprovada</t>
        </is>
      </c>
      <c r="Q1301" t="inlineStr">
        <is>
          <t>Aprovado Diretoria</t>
        </is>
      </c>
      <c r="R1301" t="inlineStr">
        <is>
          <t>Aprovado Caixa</t>
        </is>
      </c>
      <c r="S1301" t="inlineStr">
        <is>
          <t>Pago</t>
        </is>
      </c>
    </row>
    <row r="1302">
      <c r="A1302" t="n">
        <v>44981</v>
      </c>
      <c r="C1302" t="n">
        <v>122</v>
      </c>
      <c r="D1302" t="inlineStr">
        <is>
          <t>Arcos</t>
        </is>
      </c>
      <c r="E1302" t="inlineStr">
        <is>
          <t>JR COMERCIO E SERVICOS DE INFORMATICA LTDA</t>
        </is>
      </c>
      <c r="F1302" t="n">
        <v>2167.5</v>
      </c>
      <c r="G1302" s="29" t="n">
        <v>45429</v>
      </c>
      <c r="H1302" s="29" t="n">
        <v>45427</v>
      </c>
      <c r="I1302" s="29" t="n">
        <v>45427</v>
      </c>
      <c r="J1302" s="29" t="n">
        <v>45364</v>
      </c>
      <c r="K1302" s="29" t="n">
        <v>45366</v>
      </c>
      <c r="L1302" t="inlineStr">
        <is>
          <t>Transferência Bancária ou Pix</t>
        </is>
      </c>
      <c r="M1302" t="inlineStr">
        <is>
          <t>SISTEMAS/ T.I</t>
        </is>
      </c>
      <c r="N1302" t="inlineStr">
        <is>
          <t>INVESTIMENTO EM EQUIPAMENTO</t>
        </is>
      </c>
      <c r="O1302" t="inlineStr">
        <is>
          <t>2024-20</t>
        </is>
      </c>
      <c r="P1302" t="inlineStr">
        <is>
          <t>Documentação Aprovada</t>
        </is>
      </c>
      <c r="Q1302" t="inlineStr">
        <is>
          <t>Aprovado Diretoria</t>
        </is>
      </c>
      <c r="R1302" t="inlineStr">
        <is>
          <t>Aprovado Caixa</t>
        </is>
      </c>
      <c r="S1302" t="inlineStr">
        <is>
          <t>Pago</t>
        </is>
      </c>
    </row>
    <row r="1303">
      <c r="A1303" t="n">
        <v>47978</v>
      </c>
      <c r="C1303" t="n">
        <v>122</v>
      </c>
      <c r="D1303" t="inlineStr">
        <is>
          <t>Arcos</t>
        </is>
      </c>
      <c r="E1303" t="inlineStr">
        <is>
          <t>HEADCHEF SEGURANCA DOS ALIM E GARANTIA D</t>
        </is>
      </c>
      <c r="F1303" t="n">
        <v>2247.59</v>
      </c>
      <c r="G1303" s="29" t="n">
        <v>45430</v>
      </c>
      <c r="H1303" s="29" t="n">
        <v>45427</v>
      </c>
      <c r="I1303" s="29" t="n">
        <v>45427</v>
      </c>
      <c r="J1303" s="29" t="n">
        <v>45412</v>
      </c>
      <c r="K1303" s="29" t="n">
        <v>45386</v>
      </c>
      <c r="L1303" t="inlineStr">
        <is>
          <t>Boleto Bancário</t>
        </is>
      </c>
      <c r="M1303" t="inlineStr">
        <is>
          <t>SERVICOS DE TERCEIROS</t>
        </is>
      </c>
      <c r="N1303" t="inlineStr">
        <is>
          <t>ASSESSORIA GERAL</t>
        </is>
      </c>
      <c r="O1303" t="inlineStr">
        <is>
          <t>2024-20</t>
        </is>
      </c>
      <c r="P1303" t="inlineStr">
        <is>
          <t>Documentação Aprovada</t>
        </is>
      </c>
      <c r="Q1303" t="inlineStr">
        <is>
          <t>Aprovado Diretoria</t>
        </is>
      </c>
      <c r="R1303" t="inlineStr">
        <is>
          <t>Aprovado Caixa</t>
        </is>
      </c>
      <c r="S1303" t="inlineStr">
        <is>
          <t>Pago</t>
        </is>
      </c>
    </row>
    <row r="1304">
      <c r="A1304" t="n">
        <v>48008</v>
      </c>
      <c r="C1304" t="n">
        <v>122</v>
      </c>
      <c r="D1304" t="inlineStr">
        <is>
          <t>Arcos</t>
        </is>
      </c>
      <c r="E1304" t="inlineStr">
        <is>
          <t>STAR COPIAS COMERCIO E SERVICOS LTDA</t>
        </is>
      </c>
      <c r="F1304" t="n">
        <v>240</v>
      </c>
      <c r="G1304" s="29" t="n">
        <v>45429</v>
      </c>
      <c r="H1304" s="29" t="n">
        <v>45427</v>
      </c>
      <c r="I1304" s="29" t="n">
        <v>45427</v>
      </c>
      <c r="J1304" s="29" t="n">
        <v>45383</v>
      </c>
      <c r="K1304" s="29" t="n">
        <v>45386</v>
      </c>
      <c r="L1304" t="inlineStr">
        <is>
          <t>Boleto Bancário</t>
        </is>
      </c>
      <c r="M1304" t="inlineStr">
        <is>
          <t>LOCACOES</t>
        </is>
      </c>
      <c r="N1304" t="inlineStr">
        <is>
          <t>LOCACAO DE EQUIPAMENTOS</t>
        </is>
      </c>
      <c r="O1304" t="inlineStr">
        <is>
          <t>2024-20</t>
        </is>
      </c>
      <c r="P1304" t="inlineStr">
        <is>
          <t>Documentação Aprovada</t>
        </is>
      </c>
      <c r="Q1304" t="inlineStr">
        <is>
          <t>Aprovado Diretoria</t>
        </is>
      </c>
      <c r="R1304" t="inlineStr">
        <is>
          <t>Aprovado Caixa</t>
        </is>
      </c>
      <c r="S1304" t="inlineStr">
        <is>
          <t>Pago</t>
        </is>
      </c>
    </row>
    <row r="1305">
      <c r="A1305" t="n">
        <v>50144</v>
      </c>
      <c r="C1305" t="n">
        <v>122</v>
      </c>
      <c r="D1305" t="inlineStr">
        <is>
          <t>Arcos</t>
        </is>
      </c>
      <c r="E1305" t="inlineStr">
        <is>
          <t>FABRICA DE BARES SERVICOS LTDA FB</t>
        </is>
      </c>
      <c r="F1305" t="n">
        <v>7909.69</v>
      </c>
      <c r="G1305" s="29" t="n">
        <v>45429</v>
      </c>
      <c r="H1305" s="29" t="n">
        <v>45427</v>
      </c>
      <c r="I1305" s="29" t="n">
        <v>45427</v>
      </c>
      <c r="J1305" s="29" t="n">
        <v>45383</v>
      </c>
      <c r="K1305" s="29" t="n">
        <v>45399</v>
      </c>
      <c r="L1305" t="inlineStr">
        <is>
          <t>Transferência Bancária ou Pix</t>
        </is>
      </c>
      <c r="M1305" t="inlineStr">
        <is>
          <t>MAO DE OBRA FIXA/ TEMPORARIOS</t>
        </is>
      </c>
      <c r="N1305" t="inlineStr">
        <is>
          <t xml:space="preserve"> VALE ALIMENTACAO</t>
        </is>
      </c>
      <c r="O1305" t="inlineStr">
        <is>
          <t>2024-20</t>
        </is>
      </c>
      <c r="P1305" t="inlineStr">
        <is>
          <t>Documentação Aprovada</t>
        </is>
      </c>
      <c r="Q1305" t="inlineStr">
        <is>
          <t>Aprovado Diretoria</t>
        </is>
      </c>
      <c r="R1305" t="inlineStr">
        <is>
          <t>Aprovado Caixa</t>
        </is>
      </c>
      <c r="S1305" t="inlineStr">
        <is>
          <t>Pago</t>
        </is>
      </c>
    </row>
    <row r="1306">
      <c r="A1306" t="n">
        <v>51016</v>
      </c>
      <c r="C1306" t="n">
        <v>122</v>
      </c>
      <c r="D1306" t="inlineStr">
        <is>
          <t>Arcos</t>
        </is>
      </c>
      <c r="E1306" t="inlineStr">
        <is>
          <t xml:space="preserve">LEITERIA CABRIOLA FROMAGES DE CHEVRE LTDA </t>
        </is>
      </c>
      <c r="F1306" t="n">
        <v>487.8</v>
      </c>
      <c r="G1306" s="29" t="n">
        <v>45428</v>
      </c>
      <c r="H1306" s="29" t="n">
        <v>45427</v>
      </c>
      <c r="I1306" s="29" t="n">
        <v>45427</v>
      </c>
      <c r="J1306" s="29" t="n">
        <v>45398</v>
      </c>
      <c r="K1306" s="29" t="n">
        <v>45405</v>
      </c>
      <c r="L1306" t="inlineStr">
        <is>
          <t>Boleto Bancário</t>
        </is>
      </c>
      <c r="O1306" t="inlineStr">
        <is>
          <t>2024-20</t>
        </is>
      </c>
      <c r="P1306" t="inlineStr">
        <is>
          <t>Documentação Aprovada</t>
        </is>
      </c>
      <c r="Q1306" t="inlineStr">
        <is>
          <t>Aprovado Diretoria</t>
        </is>
      </c>
      <c r="R1306" t="inlineStr">
        <is>
          <t>Aprovado Caixa</t>
        </is>
      </c>
      <c r="S1306" t="inlineStr">
        <is>
          <t>Pago</t>
        </is>
      </c>
    </row>
    <row r="1307">
      <c r="A1307" t="n">
        <v>51034</v>
      </c>
      <c r="C1307" t="n">
        <v>122</v>
      </c>
      <c r="D1307" t="inlineStr">
        <is>
          <t>Arcos</t>
        </is>
      </c>
      <c r="E1307" t="inlineStr">
        <is>
          <t>AMBEV S.A.</t>
        </is>
      </c>
      <c r="F1307" t="n">
        <v>1960.14</v>
      </c>
      <c r="G1307" s="29" t="n">
        <v>45429</v>
      </c>
      <c r="H1307" s="29" t="n">
        <v>45427</v>
      </c>
      <c r="I1307" s="29" t="n">
        <v>45427</v>
      </c>
      <c r="J1307" s="29" t="n">
        <v>45398</v>
      </c>
      <c r="K1307" s="29" t="n">
        <v>45405</v>
      </c>
      <c r="L1307" t="inlineStr">
        <is>
          <t>Boleto Bancário</t>
        </is>
      </c>
      <c r="O1307" t="inlineStr">
        <is>
          <t>2024-20</t>
        </is>
      </c>
      <c r="P1307" t="inlineStr">
        <is>
          <t>Documentação Aprovada</t>
        </is>
      </c>
      <c r="Q1307" t="inlineStr">
        <is>
          <t>Aprovado Diretoria</t>
        </is>
      </c>
      <c r="R1307" t="inlineStr">
        <is>
          <t>Aprovado Caixa</t>
        </is>
      </c>
      <c r="S1307" t="inlineStr">
        <is>
          <t>Pago</t>
        </is>
      </c>
    </row>
    <row r="1308">
      <c r="A1308" t="n">
        <v>54107</v>
      </c>
      <c r="C1308" t="n">
        <v>122</v>
      </c>
      <c r="D1308" t="inlineStr">
        <is>
          <t>Arcos</t>
        </is>
      </c>
      <c r="E1308" t="inlineStr">
        <is>
          <t>KELLY PIERINA PEREZ SOTO</t>
        </is>
      </c>
      <c r="F1308" t="n">
        <v>6726.28</v>
      </c>
      <c r="G1308" s="29" t="n">
        <v>45427</v>
      </c>
      <c r="H1308" s="29" t="n"/>
      <c r="I1308" s="29" t="n">
        <v>45427</v>
      </c>
      <c r="J1308" s="29" t="n">
        <v>45427</v>
      </c>
      <c r="K1308" s="29" t="n">
        <v>45427</v>
      </c>
      <c r="L1308" t="inlineStr">
        <is>
          <t>Transferência Bancária ou Pix</t>
        </is>
      </c>
      <c r="M1308" t="inlineStr">
        <is>
          <t>DEDUCOES SOBRE VENDA</t>
        </is>
      </c>
      <c r="N1308" t="inlineStr">
        <is>
          <t>OUTROS D</t>
        </is>
      </c>
      <c r="O1308" t="inlineStr">
        <is>
          <t>2024-20</t>
        </is>
      </c>
      <c r="P1308" t="inlineStr">
        <is>
          <t>Documentação Aprovada</t>
        </is>
      </c>
      <c r="Q1308" t="inlineStr">
        <is>
          <t>Aprovado Diretoria</t>
        </is>
      </c>
      <c r="R1308" t="inlineStr">
        <is>
          <t>Aprovado Caixa</t>
        </is>
      </c>
      <c r="S1308" t="inlineStr">
        <is>
          <t>Pago</t>
        </is>
      </c>
    </row>
    <row r="1309">
      <c r="A1309" t="n">
        <v>23976</v>
      </c>
      <c r="B1309" t="n">
        <v>64460</v>
      </c>
      <c r="C1309" t="n">
        <v>122</v>
      </c>
      <c r="D1309" t="inlineStr">
        <is>
          <t>Arcos</t>
        </is>
      </c>
      <c r="E1309" t="inlineStr">
        <is>
          <t>CARMEM FERREIRA DE SOUSA</t>
        </is>
      </c>
      <c r="F1309" t="n">
        <v>2000</v>
      </c>
      <c r="G1309" s="29" t="n">
        <v>45425</v>
      </c>
      <c r="H1309" s="29" t="n">
        <v>45425</v>
      </c>
      <c r="I1309" s="29" t="n">
        <v>45425</v>
      </c>
      <c r="J1309" s="29" t="n">
        <v>45162</v>
      </c>
      <c r="K1309" s="29" t="n"/>
      <c r="L1309" t="inlineStr">
        <is>
          <t>Transferência Bancária ou Pix</t>
        </is>
      </c>
      <c r="M1309" t="inlineStr">
        <is>
          <t>ENDIVIDAMENTO</t>
        </is>
      </c>
      <c r="N1309" t="inlineStr">
        <is>
          <t xml:space="preserve"> PROCESSO JUDICIAL</t>
        </is>
      </c>
      <c r="O1309" t="inlineStr">
        <is>
          <t>2024-20</t>
        </is>
      </c>
      <c r="P1309" t="inlineStr">
        <is>
          <t>Documentação Aprovada</t>
        </is>
      </c>
      <c r="Q1309" t="inlineStr">
        <is>
          <t>Aprovado Diretoria</t>
        </is>
      </c>
      <c r="R1309" t="inlineStr">
        <is>
          <t>Aprovado Caixa</t>
        </is>
      </c>
      <c r="S1309" t="inlineStr">
        <is>
          <t>Pago</t>
        </is>
      </c>
    </row>
    <row r="1310">
      <c r="A1310" t="n">
        <v>32815</v>
      </c>
      <c r="C1310" t="n">
        <v>122</v>
      </c>
      <c r="D1310" t="inlineStr">
        <is>
          <t>Arcos</t>
        </is>
      </c>
      <c r="E1310" t="inlineStr">
        <is>
          <t>MACCHINE PER CAFFE MANUTENCAO COMERCIO E IMPORTACAO DE PRODUTOS INDUSTRIAIS LTDA</t>
        </is>
      </c>
      <c r="F1310" t="n">
        <v>1588</v>
      </c>
      <c r="G1310" s="29" t="n">
        <v>45427</v>
      </c>
      <c r="H1310" s="29" t="n">
        <v>45425</v>
      </c>
      <c r="I1310" s="29" t="n">
        <v>45425</v>
      </c>
      <c r="J1310" s="29" t="n">
        <v>45413</v>
      </c>
      <c r="K1310" s="29" t="n">
        <v>45337</v>
      </c>
      <c r="L1310" t="inlineStr">
        <is>
          <t>Transferência Bancária ou Pix</t>
        </is>
      </c>
      <c r="M1310" t="inlineStr">
        <is>
          <t>LOCACOES</t>
        </is>
      </c>
      <c r="N1310" t="inlineStr">
        <is>
          <t>LOCACAO DE EQUIPAMENTOS</t>
        </is>
      </c>
      <c r="O1310" t="inlineStr">
        <is>
          <t>2024-20</t>
        </is>
      </c>
      <c r="P1310" t="inlineStr">
        <is>
          <t>Documentação Aprovada</t>
        </is>
      </c>
      <c r="Q1310" t="inlineStr">
        <is>
          <t>Aprovado Diretoria</t>
        </is>
      </c>
      <c r="R1310" t="inlineStr">
        <is>
          <t>Aprovado Caixa</t>
        </is>
      </c>
      <c r="S1310" t="inlineStr">
        <is>
          <t>Pago</t>
        </is>
      </c>
    </row>
    <row r="1311">
      <c r="A1311" t="n">
        <v>47976</v>
      </c>
      <c r="C1311" t="n">
        <v>122</v>
      </c>
      <c r="D1311" t="inlineStr">
        <is>
          <t>Arcos</t>
        </is>
      </c>
      <c r="E1311" t="inlineStr">
        <is>
          <t>GET IN TECNOLOGIA S.A.</t>
        </is>
      </c>
      <c r="F1311" t="n">
        <v>219</v>
      </c>
      <c r="G1311" s="29" t="n">
        <v>45427</v>
      </c>
      <c r="H1311" s="29" t="n">
        <v>45425</v>
      </c>
      <c r="I1311" s="29" t="n">
        <v>45425</v>
      </c>
      <c r="J1311" s="29" t="n">
        <v>45412</v>
      </c>
      <c r="K1311" s="29" t="n">
        <v>45386</v>
      </c>
      <c r="L1311" t="inlineStr">
        <is>
          <t>Boleto Bancário</t>
        </is>
      </c>
      <c r="M1311" t="inlineStr">
        <is>
          <t>SISTEMAS/ T.I</t>
        </is>
      </c>
      <c r="N1311" t="inlineStr">
        <is>
          <t>SISTEMAS</t>
        </is>
      </c>
      <c r="O1311" t="inlineStr">
        <is>
          <t>2024-20</t>
        </is>
      </c>
      <c r="P1311" t="inlineStr">
        <is>
          <t>Documentação Aprovada</t>
        </is>
      </c>
      <c r="Q1311" t="inlineStr">
        <is>
          <t>Aprovado Diretoria</t>
        </is>
      </c>
      <c r="R1311" t="inlineStr">
        <is>
          <t>Aprovado Caixa</t>
        </is>
      </c>
      <c r="S1311" t="inlineStr">
        <is>
          <t>Pago</t>
        </is>
      </c>
    </row>
    <row r="1312">
      <c r="A1312" t="n">
        <v>47983</v>
      </c>
      <c r="C1312" t="n">
        <v>122</v>
      </c>
      <c r="D1312" t="inlineStr">
        <is>
          <t>Arcos</t>
        </is>
      </c>
      <c r="E1312" t="inlineStr">
        <is>
          <t>JOSE CASSIO PREVEDEL SISTEMAS ME</t>
        </is>
      </c>
      <c r="F1312" t="n">
        <v>320</v>
      </c>
      <c r="G1312" s="29" t="n">
        <v>45427</v>
      </c>
      <c r="H1312" s="29" t="n">
        <v>45425</v>
      </c>
      <c r="I1312" s="29" t="n">
        <v>45425</v>
      </c>
      <c r="J1312" s="29" t="n">
        <v>45413</v>
      </c>
      <c r="K1312" s="29" t="n">
        <v>45386</v>
      </c>
      <c r="L1312" t="inlineStr">
        <is>
          <t>Boleto Bancário</t>
        </is>
      </c>
      <c r="M1312" t="inlineStr">
        <is>
          <t>SERVICOS DE TERCEIROS</t>
        </is>
      </c>
      <c r="N1312" t="inlineStr">
        <is>
          <t>ASSESSORIA RH</t>
        </is>
      </c>
      <c r="O1312" t="inlineStr">
        <is>
          <t>2024-20</t>
        </is>
      </c>
      <c r="P1312" t="inlineStr">
        <is>
          <t>Documentação Aprovada</t>
        </is>
      </c>
      <c r="Q1312" t="inlineStr">
        <is>
          <t>Aprovado Diretoria</t>
        </is>
      </c>
      <c r="R1312" t="inlineStr">
        <is>
          <t>Aprovado Caixa</t>
        </is>
      </c>
      <c r="S1312" t="inlineStr">
        <is>
          <t>Pago</t>
        </is>
      </c>
    </row>
    <row r="1313">
      <c r="A1313" t="n">
        <v>47984</v>
      </c>
      <c r="C1313" t="n">
        <v>122</v>
      </c>
      <c r="D1313" t="inlineStr">
        <is>
          <t>Arcos</t>
        </is>
      </c>
      <c r="E1313" t="inlineStr">
        <is>
          <t>LINKTEL TELECOMUNICACÕES DO BRASIL LTDA</t>
        </is>
      </c>
      <c r="F1313" t="n">
        <v>275</v>
      </c>
      <c r="G1313" s="29" t="n">
        <v>45427</v>
      </c>
      <c r="H1313" s="29" t="n">
        <v>45425</v>
      </c>
      <c r="I1313" s="29" t="n">
        <v>45425</v>
      </c>
      <c r="J1313" s="29" t="n">
        <v>45412</v>
      </c>
      <c r="K1313" s="29" t="n">
        <v>45386</v>
      </c>
      <c r="L1313" t="inlineStr">
        <is>
          <t>Boleto Bancário</t>
        </is>
      </c>
      <c r="M1313" t="inlineStr">
        <is>
          <t>LOCACOES</t>
        </is>
      </c>
      <c r="N1313" t="inlineStr">
        <is>
          <t>INTERNET</t>
        </is>
      </c>
      <c r="O1313" t="inlineStr">
        <is>
          <t>2024-20</t>
        </is>
      </c>
      <c r="P1313" t="inlineStr">
        <is>
          <t>Documentação Aprovada</t>
        </is>
      </c>
      <c r="Q1313" t="inlineStr">
        <is>
          <t>Aprovado Diretoria</t>
        </is>
      </c>
      <c r="R1313" t="inlineStr">
        <is>
          <t>Aprovado Caixa</t>
        </is>
      </c>
      <c r="S1313" t="inlineStr">
        <is>
          <t>Pago</t>
        </is>
      </c>
    </row>
    <row r="1314">
      <c r="A1314" t="n">
        <v>47990</v>
      </c>
      <c r="C1314" t="n">
        <v>122</v>
      </c>
      <c r="D1314" t="inlineStr">
        <is>
          <t>Arcos</t>
        </is>
      </c>
      <c r="E1314" t="inlineStr">
        <is>
          <t>MACRO CONTABILIDADE E CONSULTORIA LTDA</t>
        </is>
      </c>
      <c r="F1314" t="n">
        <v>2815.5</v>
      </c>
      <c r="G1314" s="29" t="n">
        <v>45427</v>
      </c>
      <c r="H1314" s="29" t="n">
        <v>45425</v>
      </c>
      <c r="I1314" s="29" t="n">
        <v>45425</v>
      </c>
      <c r="J1314" s="29" t="n">
        <v>45413</v>
      </c>
      <c r="K1314" s="29" t="n">
        <v>45386</v>
      </c>
      <c r="L1314" t="inlineStr">
        <is>
          <t>Boleto Bancário</t>
        </is>
      </c>
      <c r="M1314" t="inlineStr">
        <is>
          <t>SERVICOS DE TERCEIROS</t>
        </is>
      </c>
      <c r="N1314" t="inlineStr">
        <is>
          <t>ASSESSORIA CONTABIL</t>
        </is>
      </c>
      <c r="O1314" t="inlineStr">
        <is>
          <t>2024-20</t>
        </is>
      </c>
      <c r="P1314" t="inlineStr">
        <is>
          <t>Documentação Aprovada</t>
        </is>
      </c>
      <c r="Q1314" t="inlineStr">
        <is>
          <t>Aprovado Diretoria</t>
        </is>
      </c>
      <c r="R1314" t="inlineStr">
        <is>
          <t>Aprovado Caixa</t>
        </is>
      </c>
      <c r="S1314" t="inlineStr">
        <is>
          <t>Pago</t>
        </is>
      </c>
    </row>
    <row r="1315">
      <c r="A1315" t="n">
        <v>47992</v>
      </c>
      <c r="C1315" t="n">
        <v>122</v>
      </c>
      <c r="D1315" t="inlineStr">
        <is>
          <t>Arcos</t>
        </is>
      </c>
      <c r="E1315" t="inlineStr">
        <is>
          <t>MATEUS PAULINO MOREIRA</t>
        </is>
      </c>
      <c r="F1315" t="n">
        <v>3600</v>
      </c>
      <c r="G1315" s="29" t="n">
        <v>45425</v>
      </c>
      <c r="H1315" s="29" t="n">
        <v>45425</v>
      </c>
      <c r="I1315" s="29" t="n">
        <v>45425</v>
      </c>
      <c r="J1315" s="29" t="n">
        <v>45413</v>
      </c>
      <c r="K1315" s="29" t="n">
        <v>45386</v>
      </c>
      <c r="L1315" t="inlineStr">
        <is>
          <t>Transferência Bancária ou Pix</t>
        </is>
      </c>
      <c r="M1315" t="inlineStr">
        <is>
          <t>CUSTO ARTISTICO</t>
        </is>
      </c>
      <c r="N1315" t="inlineStr">
        <is>
          <t>CACHE MUSICOS E ARTISTAS</t>
        </is>
      </c>
      <c r="O1315" t="inlineStr">
        <is>
          <t>2024-20</t>
        </is>
      </c>
      <c r="P1315" t="inlineStr">
        <is>
          <t>Documentação Aprovada</t>
        </is>
      </c>
      <c r="Q1315" t="inlineStr">
        <is>
          <t>Aprovado Diretoria</t>
        </is>
      </c>
      <c r="R1315" t="inlineStr">
        <is>
          <t>Aprovado Caixa</t>
        </is>
      </c>
      <c r="S1315" t="inlineStr">
        <is>
          <t>Pago</t>
        </is>
      </c>
    </row>
    <row r="1316">
      <c r="A1316" t="n">
        <v>50199</v>
      </c>
      <c r="C1316" t="n">
        <v>122</v>
      </c>
      <c r="D1316" t="inlineStr">
        <is>
          <t>Arcos</t>
        </is>
      </c>
      <c r="E1316" t="inlineStr">
        <is>
          <t>EASY ICE SOLUTION LTDA-ME LOCAÇÃO</t>
        </is>
      </c>
      <c r="F1316" t="n">
        <v>3990</v>
      </c>
      <c r="G1316" s="29" t="n">
        <v>45427</v>
      </c>
      <c r="H1316" s="29" t="n">
        <v>45425</v>
      </c>
      <c r="I1316" s="29" t="n">
        <v>45425</v>
      </c>
      <c r="J1316" s="29" t="n">
        <v>45383</v>
      </c>
      <c r="K1316" s="29" t="n">
        <v>45400</v>
      </c>
      <c r="L1316" t="inlineStr">
        <is>
          <t>Boleto Bancário</t>
        </is>
      </c>
      <c r="M1316" t="inlineStr">
        <is>
          <t>LOCACOES</t>
        </is>
      </c>
      <c r="N1316" t="inlineStr">
        <is>
          <t>LOCACAO DE EQUIPAMENTOS</t>
        </is>
      </c>
      <c r="O1316" t="inlineStr">
        <is>
          <t>2024-20</t>
        </is>
      </c>
      <c r="P1316" t="inlineStr">
        <is>
          <t>Documentação Aprovada</t>
        </is>
      </c>
      <c r="Q1316" t="inlineStr">
        <is>
          <t>Aprovado Diretoria</t>
        </is>
      </c>
      <c r="R1316" t="inlineStr">
        <is>
          <t>Aprovado Caixa</t>
        </is>
      </c>
      <c r="S1316" t="inlineStr">
        <is>
          <t>Pago</t>
        </is>
      </c>
    </row>
    <row r="1317">
      <c r="A1317" t="n">
        <v>51749</v>
      </c>
      <c r="C1317" t="n">
        <v>122</v>
      </c>
      <c r="D1317" t="inlineStr">
        <is>
          <t>Arcos</t>
        </is>
      </c>
      <c r="E1317" t="inlineStr">
        <is>
          <t>CIUFFI HORTIFRUTI EIRELI</t>
        </is>
      </c>
      <c r="F1317" t="n">
        <v>1018.65</v>
      </c>
      <c r="G1317" s="29" t="n">
        <v>45425</v>
      </c>
      <c r="H1317" s="29" t="n">
        <v>45425</v>
      </c>
      <c r="I1317" s="29" t="n">
        <v>45425</v>
      </c>
      <c r="J1317" s="29" t="n">
        <v>45408</v>
      </c>
      <c r="K1317" s="29" t="n">
        <v>45411</v>
      </c>
      <c r="L1317" t="inlineStr">
        <is>
          <t>Boleto Bancário</t>
        </is>
      </c>
      <c r="O1317" t="inlineStr">
        <is>
          <t>2024-20</t>
        </is>
      </c>
      <c r="P1317" t="inlineStr">
        <is>
          <t>Documentação Aprovada</t>
        </is>
      </c>
      <c r="Q1317" t="inlineStr">
        <is>
          <t>Aprovado Diretoria</t>
        </is>
      </c>
      <c r="R1317" t="inlineStr">
        <is>
          <t>Aprovado Caixa</t>
        </is>
      </c>
      <c r="S1317" t="inlineStr">
        <is>
          <t>Pago</t>
        </is>
      </c>
    </row>
    <row r="1318">
      <c r="A1318" t="n">
        <v>51759</v>
      </c>
      <c r="C1318" t="n">
        <v>122</v>
      </c>
      <c r="D1318" t="inlineStr">
        <is>
          <t>Arcos</t>
        </is>
      </c>
      <c r="E1318" t="inlineStr">
        <is>
          <t>CG FOODS DISTRIB. DE ALIMENTOS LTDA</t>
        </is>
      </c>
      <c r="F1318" t="n">
        <v>519.6</v>
      </c>
      <c r="G1318" s="29" t="n">
        <v>45425</v>
      </c>
      <c r="H1318" s="29" t="n">
        <v>45425</v>
      </c>
      <c r="I1318" s="29" t="n">
        <v>45425</v>
      </c>
      <c r="J1318" s="29" t="n">
        <v>45405</v>
      </c>
      <c r="K1318" s="29" t="n">
        <v>45411</v>
      </c>
      <c r="L1318" t="inlineStr">
        <is>
          <t>Boleto Bancário</t>
        </is>
      </c>
      <c r="O1318" t="inlineStr">
        <is>
          <t>2024-20</t>
        </is>
      </c>
      <c r="P1318" t="inlineStr">
        <is>
          <t>Documentação Aprovada</t>
        </is>
      </c>
      <c r="Q1318" t="inlineStr">
        <is>
          <t>Aprovado Diretoria</t>
        </is>
      </c>
      <c r="R1318" t="inlineStr">
        <is>
          <t>Aprovado Caixa</t>
        </is>
      </c>
      <c r="S1318" t="inlineStr">
        <is>
          <t>Pago</t>
        </is>
      </c>
    </row>
    <row r="1319">
      <c r="A1319" t="n">
        <v>51767</v>
      </c>
      <c r="C1319" t="n">
        <v>122</v>
      </c>
      <c r="D1319" t="inlineStr">
        <is>
          <t>Arcos</t>
        </is>
      </c>
      <c r="E1319" t="inlineStr">
        <is>
          <t>ERVAS FINAS HORTICULTURA LTDA</t>
        </is>
      </c>
      <c r="F1319" t="n">
        <v>84.40000000000001</v>
      </c>
      <c r="G1319" s="29" t="n">
        <v>45425</v>
      </c>
      <c r="H1319" s="29" t="n">
        <v>45425</v>
      </c>
      <c r="I1319" s="29" t="n">
        <v>45425</v>
      </c>
      <c r="J1319" s="29" t="n">
        <v>45404</v>
      </c>
      <c r="K1319" s="29" t="n">
        <v>45411</v>
      </c>
      <c r="L1319" t="inlineStr">
        <is>
          <t>Boleto Bancário</t>
        </is>
      </c>
      <c r="O1319" t="inlineStr">
        <is>
          <t>2024-20</t>
        </is>
      </c>
      <c r="P1319" t="inlineStr">
        <is>
          <t>Documentação Aprovada</t>
        </is>
      </c>
      <c r="Q1319" t="inlineStr">
        <is>
          <t>Aprovado Diretoria</t>
        </is>
      </c>
      <c r="R1319" t="inlineStr">
        <is>
          <t>Aprovado Caixa</t>
        </is>
      </c>
      <c r="S1319" t="inlineStr">
        <is>
          <t>Pago</t>
        </is>
      </c>
    </row>
    <row r="1320">
      <c r="A1320" t="n">
        <v>51786</v>
      </c>
      <c r="C1320" t="n">
        <v>122</v>
      </c>
      <c r="D1320" t="inlineStr">
        <is>
          <t>Arcos</t>
        </is>
      </c>
      <c r="E1320" t="inlineStr">
        <is>
          <t>GENIUS COMERCIO DE ALIMENTOS E EVENTO</t>
        </is>
      </c>
      <c r="F1320" t="n">
        <v>1106.28</v>
      </c>
      <c r="G1320" s="29" t="n">
        <v>45425</v>
      </c>
      <c r="H1320" s="29" t="n">
        <v>45425</v>
      </c>
      <c r="I1320" s="29" t="n">
        <v>45425</v>
      </c>
      <c r="J1320" s="29" t="n">
        <v>45405</v>
      </c>
      <c r="K1320" s="29" t="n">
        <v>45411</v>
      </c>
      <c r="L1320" t="inlineStr">
        <is>
          <t>Boleto Bancário</t>
        </is>
      </c>
      <c r="O1320" t="inlineStr">
        <is>
          <t>2024-20</t>
        </is>
      </c>
      <c r="P1320" t="inlineStr">
        <is>
          <t>Documentação Aprovada</t>
        </is>
      </c>
      <c r="Q1320" t="inlineStr">
        <is>
          <t>Aprovado Diretoria</t>
        </is>
      </c>
      <c r="R1320" t="inlineStr">
        <is>
          <t>Aprovado Caixa</t>
        </is>
      </c>
      <c r="S1320" t="inlineStr">
        <is>
          <t>Pago</t>
        </is>
      </c>
    </row>
    <row r="1321">
      <c r="A1321" t="n">
        <v>51789</v>
      </c>
      <c r="C1321" t="n">
        <v>122</v>
      </c>
      <c r="D1321" t="inlineStr">
        <is>
          <t>Arcos</t>
        </is>
      </c>
      <c r="E1321" t="inlineStr">
        <is>
          <t>PROAUTO INDUSTRIA QUIMICA EIRELI</t>
        </is>
      </c>
      <c r="F1321" t="n">
        <v>2693.71</v>
      </c>
      <c r="G1321" s="29" t="n">
        <v>45426</v>
      </c>
      <c r="H1321" s="29" t="n">
        <v>45425</v>
      </c>
      <c r="I1321" s="29" t="n">
        <v>45425</v>
      </c>
      <c r="J1321" s="29" t="n">
        <v>45405</v>
      </c>
      <c r="K1321" s="29" t="n">
        <v>45411</v>
      </c>
      <c r="L1321" t="inlineStr">
        <is>
          <t>Boleto Bancário</t>
        </is>
      </c>
      <c r="O1321" t="inlineStr">
        <is>
          <t>2024-20</t>
        </is>
      </c>
      <c r="P1321" t="inlineStr">
        <is>
          <t>Documentação Aprovada</t>
        </is>
      </c>
      <c r="Q1321" t="inlineStr">
        <is>
          <t>Aprovado Diretoria</t>
        </is>
      </c>
      <c r="R1321" t="inlineStr">
        <is>
          <t>Aprovado Caixa</t>
        </is>
      </c>
      <c r="S1321" t="inlineStr">
        <is>
          <t>Pago</t>
        </is>
      </c>
    </row>
    <row r="1322">
      <c r="A1322" t="n">
        <v>51790</v>
      </c>
      <c r="C1322" t="n">
        <v>122</v>
      </c>
      <c r="D1322" t="inlineStr">
        <is>
          <t>Arcos</t>
        </is>
      </c>
      <c r="E1322" t="inlineStr">
        <is>
          <t>CG FOODS DISTRIB. DE ALIMENTOS LTDA</t>
        </is>
      </c>
      <c r="F1322" t="n">
        <v>769.95</v>
      </c>
      <c r="G1322" s="29" t="n">
        <v>45425</v>
      </c>
      <c r="H1322" s="29" t="n">
        <v>45425</v>
      </c>
      <c r="I1322" s="29" t="n">
        <v>45425</v>
      </c>
      <c r="J1322" s="29" t="n">
        <v>45406</v>
      </c>
      <c r="K1322" s="29" t="n">
        <v>45411</v>
      </c>
      <c r="L1322" t="inlineStr">
        <is>
          <t>Boleto Bancário</t>
        </is>
      </c>
      <c r="O1322" t="inlineStr">
        <is>
          <t>2024-20</t>
        </is>
      </c>
      <c r="P1322" t="inlineStr">
        <is>
          <t>Documentação Aprovada</t>
        </is>
      </c>
      <c r="Q1322" t="inlineStr">
        <is>
          <t>Aprovado Diretoria</t>
        </is>
      </c>
      <c r="R1322" t="inlineStr">
        <is>
          <t>Aprovado Caixa</t>
        </is>
      </c>
      <c r="S1322" t="inlineStr">
        <is>
          <t>Pago</t>
        </is>
      </c>
    </row>
    <row r="1323">
      <c r="A1323" t="n">
        <v>51791</v>
      </c>
      <c r="C1323" t="n">
        <v>122</v>
      </c>
      <c r="D1323" t="inlineStr">
        <is>
          <t>Arcos</t>
        </is>
      </c>
      <c r="E1323" t="inlineStr">
        <is>
          <t>FG7 COMERCIO E DISTRIBUICAO DE BEBIDAS -</t>
        </is>
      </c>
      <c r="F1323" t="n">
        <v>1342.1</v>
      </c>
      <c r="G1323" s="29" t="n">
        <v>45427</v>
      </c>
      <c r="H1323" s="29" t="n">
        <v>45425</v>
      </c>
      <c r="I1323" s="29" t="n">
        <v>45425</v>
      </c>
      <c r="J1323" s="29" t="n">
        <v>45405</v>
      </c>
      <c r="K1323" s="29" t="n">
        <v>45411</v>
      </c>
      <c r="L1323" t="inlineStr">
        <is>
          <t>Boleto Bancário</t>
        </is>
      </c>
      <c r="O1323" t="inlineStr">
        <is>
          <t>2024-20</t>
        </is>
      </c>
      <c r="P1323" t="inlineStr">
        <is>
          <t>Documentação Aprovada</t>
        </is>
      </c>
      <c r="Q1323" t="inlineStr">
        <is>
          <t>Aprovado Diretoria</t>
        </is>
      </c>
      <c r="R1323" t="inlineStr">
        <is>
          <t>Aprovado Caixa</t>
        </is>
      </c>
      <c r="S1323" t="inlineStr">
        <is>
          <t>Pago</t>
        </is>
      </c>
    </row>
    <row r="1324">
      <c r="A1324" t="n">
        <v>51797</v>
      </c>
      <c r="C1324" t="n">
        <v>122</v>
      </c>
      <c r="D1324" t="inlineStr">
        <is>
          <t>Arcos</t>
        </is>
      </c>
      <c r="F1324" t="n">
        <v>480.26</v>
      </c>
      <c r="G1324" s="29" t="n">
        <v>45425</v>
      </c>
      <c r="H1324" s="29" t="n">
        <v>45425</v>
      </c>
      <c r="I1324" s="29" t="n">
        <v>45425</v>
      </c>
      <c r="J1324" s="29" t="n">
        <v>45404</v>
      </c>
      <c r="K1324" s="29" t="n">
        <v>45411</v>
      </c>
      <c r="L1324" t="inlineStr">
        <is>
          <t>Boleto Bancário</t>
        </is>
      </c>
      <c r="O1324" t="inlineStr">
        <is>
          <t>2024-20</t>
        </is>
      </c>
      <c r="P1324" t="inlineStr">
        <is>
          <t>Documentação Aprovada</t>
        </is>
      </c>
      <c r="Q1324" t="inlineStr">
        <is>
          <t>Aprovado Diretoria</t>
        </is>
      </c>
      <c r="R1324" t="inlineStr">
        <is>
          <t>Aprovado Caixa</t>
        </is>
      </c>
      <c r="S1324" t="inlineStr">
        <is>
          <t>Pago</t>
        </is>
      </c>
    </row>
    <row r="1325">
      <c r="A1325" t="n">
        <v>51944</v>
      </c>
      <c r="C1325" t="n">
        <v>122</v>
      </c>
      <c r="D1325" t="inlineStr">
        <is>
          <t>Arcos</t>
        </is>
      </c>
      <c r="E1325" t="inlineStr">
        <is>
          <t>MULTIFRANGOS COMERCIO DE ALIMENTOS LTDA</t>
        </is>
      </c>
      <c r="F1325" t="n">
        <v>849.55</v>
      </c>
      <c r="G1325" s="29" t="n">
        <v>45426</v>
      </c>
      <c r="H1325" s="29" t="n">
        <v>45425</v>
      </c>
      <c r="I1325" s="29" t="n">
        <v>45425</v>
      </c>
      <c r="J1325" s="29" t="n">
        <v>45412</v>
      </c>
      <c r="K1325" s="29" t="n">
        <v>45412</v>
      </c>
      <c r="L1325" t="inlineStr">
        <is>
          <t>Boleto Bancário</t>
        </is>
      </c>
      <c r="O1325" t="inlineStr">
        <is>
          <t>2024-20</t>
        </is>
      </c>
      <c r="P1325" t="inlineStr">
        <is>
          <t>Documentação Aprovada</t>
        </is>
      </c>
      <c r="Q1325" t="inlineStr">
        <is>
          <t>Aprovado Diretoria</t>
        </is>
      </c>
      <c r="R1325" t="inlineStr">
        <is>
          <t>Aprovado Caixa</t>
        </is>
      </c>
      <c r="S1325" t="inlineStr">
        <is>
          <t>Pago</t>
        </is>
      </c>
    </row>
    <row r="1326">
      <c r="A1326" t="n">
        <v>52384</v>
      </c>
      <c r="C1326" t="n">
        <v>122</v>
      </c>
      <c r="D1326" t="inlineStr">
        <is>
          <t>Arcos</t>
        </is>
      </c>
      <c r="E1326" t="inlineStr">
        <is>
          <t>SUSTENIDOS ORGANIZACAO SOCIAL DE CULTURA</t>
        </is>
      </c>
      <c r="F1326" t="n">
        <v>24568.21</v>
      </c>
      <c r="G1326" s="29" t="n">
        <v>45422</v>
      </c>
      <c r="H1326" s="29" t="n">
        <v>45420</v>
      </c>
      <c r="I1326" s="29" t="n">
        <v>45425</v>
      </c>
      <c r="J1326" s="29" t="n">
        <v>45412</v>
      </c>
      <c r="K1326" s="29" t="n">
        <v>45415</v>
      </c>
      <c r="L1326" t="inlineStr">
        <is>
          <t>Transferência Bancária ou Pix</t>
        </is>
      </c>
      <c r="M1326" t="inlineStr">
        <is>
          <t>CUSTO DE OCUPACAO</t>
        </is>
      </c>
      <c r="N1326" t="inlineStr">
        <is>
          <t>ALUGUEL DE IMOVEIS</t>
        </is>
      </c>
      <c r="O1326" t="inlineStr">
        <is>
          <t>2024-19</t>
        </is>
      </c>
      <c r="P1326" t="inlineStr">
        <is>
          <t>Documentação Aprovada</t>
        </is>
      </c>
      <c r="Q1326" t="inlineStr">
        <is>
          <t>Aprovado Diretoria</t>
        </is>
      </c>
      <c r="R1326" t="inlineStr">
        <is>
          <t>Aprovado Caixa</t>
        </is>
      </c>
      <c r="S1326" t="inlineStr">
        <is>
          <t>Pago</t>
        </is>
      </c>
    </row>
    <row r="1327">
      <c r="A1327" t="n">
        <v>52508</v>
      </c>
      <c r="C1327" t="n">
        <v>122</v>
      </c>
      <c r="D1327" t="inlineStr">
        <is>
          <t>Arcos</t>
        </is>
      </c>
      <c r="E1327" t="inlineStr">
        <is>
          <t>ANDREIA SANTOS FREITAS DUARTE</t>
        </is>
      </c>
      <c r="F1327" t="n">
        <v>305.98</v>
      </c>
      <c r="G1327" s="29" t="n">
        <v>45427</v>
      </c>
      <c r="H1327" s="29" t="n">
        <v>45425</v>
      </c>
      <c r="I1327" s="29" t="n">
        <v>45425</v>
      </c>
      <c r="J1327" s="29" t="n">
        <v>45412</v>
      </c>
      <c r="K1327" s="29" t="n">
        <v>45415</v>
      </c>
      <c r="L1327" t="inlineStr">
        <is>
          <t>Boleto Bancário</t>
        </is>
      </c>
      <c r="O1327" t="inlineStr">
        <is>
          <t>2024-20</t>
        </is>
      </c>
      <c r="P1327" t="inlineStr">
        <is>
          <t>Documentação Aprovada</t>
        </is>
      </c>
      <c r="Q1327" t="inlineStr">
        <is>
          <t>Aprovado Diretoria</t>
        </is>
      </c>
      <c r="R1327" t="inlineStr">
        <is>
          <t>Aprovado Caixa</t>
        </is>
      </c>
      <c r="S1327" t="inlineStr">
        <is>
          <t>Pago</t>
        </is>
      </c>
    </row>
    <row r="1328">
      <c r="A1328" t="n">
        <v>52509</v>
      </c>
      <c r="C1328" t="n">
        <v>122</v>
      </c>
      <c r="D1328" t="inlineStr">
        <is>
          <t>Arcos</t>
        </is>
      </c>
      <c r="E1328" t="inlineStr">
        <is>
          <t>ARTE GELATI SORVETES LTDA</t>
        </is>
      </c>
      <c r="F1328" t="n">
        <v>1181.4</v>
      </c>
      <c r="G1328" s="29" t="n">
        <v>45426</v>
      </c>
      <c r="H1328" s="29" t="n">
        <v>45425</v>
      </c>
      <c r="I1328" s="29" t="n">
        <v>45425</v>
      </c>
      <c r="J1328" s="29" t="n">
        <v>45412</v>
      </c>
      <c r="K1328" s="29" t="n">
        <v>45415</v>
      </c>
      <c r="L1328" t="inlineStr">
        <is>
          <t>Boleto Bancário</t>
        </is>
      </c>
      <c r="O1328" t="inlineStr">
        <is>
          <t>2024-20</t>
        </is>
      </c>
      <c r="P1328" t="inlineStr">
        <is>
          <t>Documentação Aprovada</t>
        </is>
      </c>
      <c r="Q1328" t="inlineStr">
        <is>
          <t>Aprovado Diretoria</t>
        </is>
      </c>
      <c r="R1328" t="inlineStr">
        <is>
          <t>Aprovado Caixa</t>
        </is>
      </c>
      <c r="S1328" t="inlineStr">
        <is>
          <t>Pago</t>
        </is>
      </c>
    </row>
    <row r="1329">
      <c r="A1329" t="n">
        <v>52510</v>
      </c>
      <c r="C1329" t="n">
        <v>122</v>
      </c>
      <c r="D1329" t="inlineStr">
        <is>
          <t>Arcos</t>
        </is>
      </c>
      <c r="E1329" t="inlineStr">
        <is>
          <t>BASILICATA LAURENTI LTDA</t>
        </is>
      </c>
      <c r="F1329" t="n">
        <v>107.17</v>
      </c>
      <c r="G1329" s="29" t="n">
        <v>45425</v>
      </c>
      <c r="H1329" s="29" t="n">
        <v>45425</v>
      </c>
      <c r="I1329" s="29" t="n">
        <v>45425</v>
      </c>
      <c r="J1329" s="29" t="n">
        <v>45411</v>
      </c>
      <c r="K1329" s="29" t="n">
        <v>45415</v>
      </c>
      <c r="L1329" t="inlineStr">
        <is>
          <t>Boleto Bancário</t>
        </is>
      </c>
      <c r="O1329" t="inlineStr">
        <is>
          <t>2024-20</t>
        </is>
      </c>
      <c r="P1329" t="inlineStr">
        <is>
          <t>Documentação Aprovada</t>
        </is>
      </c>
      <c r="Q1329" t="inlineStr">
        <is>
          <t>Aprovado Diretoria</t>
        </is>
      </c>
      <c r="R1329" t="inlineStr">
        <is>
          <t>Aprovado Caixa</t>
        </is>
      </c>
      <c r="S1329" t="inlineStr">
        <is>
          <t>Pago</t>
        </is>
      </c>
    </row>
    <row r="1330">
      <c r="A1330" t="n">
        <v>52513</v>
      </c>
      <c r="C1330" t="n">
        <v>122</v>
      </c>
      <c r="D1330" t="inlineStr">
        <is>
          <t>Arcos</t>
        </is>
      </c>
      <c r="E1330" t="inlineStr">
        <is>
          <t>BB DISTRIBUIDORA DE CARNES LTDA</t>
        </is>
      </c>
      <c r="F1330" t="n">
        <v>4451.64</v>
      </c>
      <c r="G1330" s="29" t="n">
        <v>45425</v>
      </c>
      <c r="H1330" s="29" t="n">
        <v>45425</v>
      </c>
      <c r="I1330" s="29" t="n">
        <v>45425</v>
      </c>
      <c r="J1330" s="29" t="n">
        <v>45411</v>
      </c>
      <c r="K1330" s="29" t="n">
        <v>45415</v>
      </c>
      <c r="L1330" t="inlineStr">
        <is>
          <t>Boleto Bancário</t>
        </is>
      </c>
      <c r="O1330" t="inlineStr">
        <is>
          <t>2024-20</t>
        </is>
      </c>
      <c r="P1330" t="inlineStr">
        <is>
          <t>Documentação Aprovada</t>
        </is>
      </c>
      <c r="Q1330" t="inlineStr">
        <is>
          <t>Aprovado Diretoria</t>
        </is>
      </c>
      <c r="R1330" t="inlineStr">
        <is>
          <t>Aprovado Caixa</t>
        </is>
      </c>
      <c r="S1330" t="inlineStr">
        <is>
          <t>Pago</t>
        </is>
      </c>
    </row>
    <row r="1331">
      <c r="A1331" t="n">
        <v>52514</v>
      </c>
      <c r="C1331" t="n">
        <v>122</v>
      </c>
      <c r="D1331" t="inlineStr">
        <is>
          <t>Arcos</t>
        </is>
      </c>
      <c r="E1331" t="inlineStr">
        <is>
          <t>BRASIL EXCELLANCE COM. EXP. BEBIDAS LTDA</t>
        </is>
      </c>
      <c r="F1331" t="n">
        <v>632.4</v>
      </c>
      <c r="G1331" s="29" t="n">
        <v>45426</v>
      </c>
      <c r="H1331" s="29" t="n">
        <v>45425</v>
      </c>
      <c r="I1331" s="29" t="n">
        <v>45425</v>
      </c>
      <c r="J1331" s="29" t="n">
        <v>45412</v>
      </c>
      <c r="K1331" s="29" t="n">
        <v>45415</v>
      </c>
      <c r="L1331" t="inlineStr">
        <is>
          <t>Boleto Bancário</t>
        </is>
      </c>
      <c r="O1331" t="inlineStr">
        <is>
          <t>2024-20</t>
        </is>
      </c>
      <c r="P1331" t="inlineStr">
        <is>
          <t>Documentação Aprovada</t>
        </is>
      </c>
      <c r="Q1331" t="inlineStr">
        <is>
          <t>Aprovado Diretoria</t>
        </is>
      </c>
      <c r="R1331" t="inlineStr">
        <is>
          <t>Aprovado Caixa</t>
        </is>
      </c>
      <c r="S1331" t="inlineStr">
        <is>
          <t>Pago</t>
        </is>
      </c>
    </row>
    <row r="1332">
      <c r="A1332" t="n">
        <v>52515</v>
      </c>
      <c r="C1332" t="n">
        <v>122</v>
      </c>
      <c r="D1332" t="inlineStr">
        <is>
          <t>Arcos</t>
        </is>
      </c>
      <c r="E1332" t="inlineStr">
        <is>
          <t xml:space="preserve">DISTRIBUIDORA DE CARNES CANTAREIRA </t>
        </is>
      </c>
      <c r="F1332" t="n">
        <v>1483.8</v>
      </c>
      <c r="G1332" s="29" t="n">
        <v>45425</v>
      </c>
      <c r="H1332" s="29" t="n">
        <v>45425</v>
      </c>
      <c r="I1332" s="29" t="n">
        <v>45425</v>
      </c>
      <c r="J1332" s="29" t="n">
        <v>45412</v>
      </c>
      <c r="K1332" s="29" t="n">
        <v>45415</v>
      </c>
      <c r="L1332" t="inlineStr">
        <is>
          <t>Boleto Bancário</t>
        </is>
      </c>
      <c r="O1332" t="inlineStr">
        <is>
          <t>2024-20</t>
        </is>
      </c>
      <c r="P1332" t="inlineStr">
        <is>
          <t>Documentação Aprovada</t>
        </is>
      </c>
      <c r="Q1332" t="inlineStr">
        <is>
          <t>Aprovado Diretoria</t>
        </is>
      </c>
      <c r="R1332" t="inlineStr">
        <is>
          <t>Aprovado Caixa</t>
        </is>
      </c>
      <c r="S1332" t="inlineStr">
        <is>
          <t>Pago</t>
        </is>
      </c>
    </row>
    <row r="1333">
      <c r="A1333" t="n">
        <v>52548</v>
      </c>
      <c r="C1333" t="n">
        <v>122</v>
      </c>
      <c r="D1333" t="inlineStr">
        <is>
          <t>Arcos</t>
        </is>
      </c>
      <c r="E1333" t="inlineStr">
        <is>
          <t xml:space="preserve">FERNANDES PEREDO COMERCIO E SERVICOS LTDA </t>
        </is>
      </c>
      <c r="F1333" t="n">
        <v>4200</v>
      </c>
      <c r="G1333" s="29" t="n">
        <v>45426</v>
      </c>
      <c r="H1333" s="29" t="n">
        <v>45425</v>
      </c>
      <c r="I1333" s="29" t="n">
        <v>45425</v>
      </c>
      <c r="J1333" s="29" t="n">
        <v>45437</v>
      </c>
      <c r="K1333" s="29" t="n">
        <v>45415</v>
      </c>
      <c r="L1333" t="inlineStr">
        <is>
          <t>Boleto Bancário</t>
        </is>
      </c>
      <c r="O1333" t="inlineStr">
        <is>
          <t>2024-20</t>
        </is>
      </c>
      <c r="P1333" t="inlineStr">
        <is>
          <t>Documentação Aprovada</t>
        </is>
      </c>
      <c r="Q1333" t="inlineStr">
        <is>
          <t>Aprovado Diretoria</t>
        </is>
      </c>
      <c r="R1333" t="inlineStr">
        <is>
          <t>Aprovado Caixa</t>
        </is>
      </c>
      <c r="S1333" t="inlineStr">
        <is>
          <t>Pago</t>
        </is>
      </c>
    </row>
    <row r="1334">
      <c r="A1334" t="n">
        <v>52554</v>
      </c>
      <c r="C1334" t="n">
        <v>122</v>
      </c>
      <c r="D1334" t="inlineStr">
        <is>
          <t>Arcos</t>
        </is>
      </c>
      <c r="E1334" t="inlineStr">
        <is>
          <t>JUNDIA FOODS DISTRIBUIDORA DE PRODUTOA ALIMENTICIOS LTDA</t>
        </is>
      </c>
      <c r="F1334" t="n">
        <v>774.15</v>
      </c>
      <c r="G1334" s="29" t="n">
        <v>45425</v>
      </c>
      <c r="H1334" s="29" t="n">
        <v>45425</v>
      </c>
      <c r="I1334" s="29" t="n">
        <v>45425</v>
      </c>
      <c r="J1334" s="29" t="n">
        <v>45411</v>
      </c>
      <c r="K1334" s="29" t="n">
        <v>45415</v>
      </c>
      <c r="L1334" t="inlineStr">
        <is>
          <t>Boleto Bancário</t>
        </is>
      </c>
      <c r="O1334" t="inlineStr">
        <is>
          <t>2024-20</t>
        </is>
      </c>
      <c r="P1334" t="inlineStr">
        <is>
          <t>Documentação Aprovada</t>
        </is>
      </c>
      <c r="Q1334" t="inlineStr">
        <is>
          <t>Aprovado Diretoria</t>
        </is>
      </c>
      <c r="R1334" t="inlineStr">
        <is>
          <t>Aprovado Caixa</t>
        </is>
      </c>
      <c r="S1334" t="inlineStr">
        <is>
          <t>Pago</t>
        </is>
      </c>
    </row>
    <row r="1335">
      <c r="A1335" t="n">
        <v>52558</v>
      </c>
      <c r="C1335" t="n">
        <v>122</v>
      </c>
      <c r="D1335" t="inlineStr">
        <is>
          <t>Arcos</t>
        </is>
      </c>
      <c r="E1335" t="inlineStr">
        <is>
          <t xml:space="preserve">MAR DIRETO POC COMERCIO DE PEIXE EIRELI - ME </t>
        </is>
      </c>
      <c r="F1335" t="n">
        <v>1068.8</v>
      </c>
      <c r="G1335" s="29" t="n">
        <v>45426</v>
      </c>
      <c r="H1335" s="29" t="n">
        <v>45425</v>
      </c>
      <c r="I1335" s="29" t="n">
        <v>45425</v>
      </c>
      <c r="J1335" s="29" t="n">
        <v>45412</v>
      </c>
      <c r="K1335" s="29" t="n">
        <v>45415</v>
      </c>
      <c r="L1335" t="inlineStr">
        <is>
          <t>Boleto Bancário</t>
        </is>
      </c>
      <c r="O1335" t="inlineStr">
        <is>
          <t>2024-20</t>
        </is>
      </c>
      <c r="P1335" t="inlineStr">
        <is>
          <t>Documentação Aprovada</t>
        </is>
      </c>
      <c r="Q1335" t="inlineStr">
        <is>
          <t>Aprovado Diretoria</t>
        </is>
      </c>
      <c r="R1335" t="inlineStr">
        <is>
          <t>Aprovado Caixa</t>
        </is>
      </c>
      <c r="S1335" t="inlineStr">
        <is>
          <t>Pago</t>
        </is>
      </c>
    </row>
    <row r="1336">
      <c r="A1336" t="n">
        <v>52559</v>
      </c>
      <c r="C1336" t="n">
        <v>122</v>
      </c>
      <c r="D1336" t="inlineStr">
        <is>
          <t>Arcos</t>
        </is>
      </c>
      <c r="E1336" t="inlineStr">
        <is>
          <t>MARIO PEDRO FELICIANO HORTIFRUTI EPP</t>
        </is>
      </c>
      <c r="F1336" t="n">
        <v>282.46</v>
      </c>
      <c r="G1336" s="29" t="n">
        <v>45425</v>
      </c>
      <c r="H1336" s="29" t="n">
        <v>45425</v>
      </c>
      <c r="I1336" s="29" t="n">
        <v>45425</v>
      </c>
      <c r="J1336" s="29" t="n">
        <v>45411</v>
      </c>
      <c r="K1336" s="29" t="n">
        <v>45415</v>
      </c>
      <c r="L1336" t="inlineStr">
        <is>
          <t>Boleto Bancário</t>
        </is>
      </c>
      <c r="O1336" t="inlineStr">
        <is>
          <t>2024-20</t>
        </is>
      </c>
      <c r="P1336" t="inlineStr">
        <is>
          <t>Documentação Aprovada</t>
        </is>
      </c>
      <c r="Q1336" t="inlineStr">
        <is>
          <t>Aprovado Diretoria</t>
        </is>
      </c>
      <c r="R1336" t="inlineStr">
        <is>
          <t>Aprovado Caixa</t>
        </is>
      </c>
      <c r="S1336" t="inlineStr">
        <is>
          <t>Pago</t>
        </is>
      </c>
    </row>
    <row r="1337">
      <c r="A1337" t="n">
        <v>52562</v>
      </c>
      <c r="C1337" t="n">
        <v>122</v>
      </c>
      <c r="D1337" t="inlineStr">
        <is>
          <t>Arcos</t>
        </is>
      </c>
      <c r="E1337" t="inlineStr">
        <is>
          <t>SPON DISTRIBUIDORA DE BEBIDAS LTDA</t>
        </is>
      </c>
      <c r="F1337" t="n">
        <v>1794</v>
      </c>
      <c r="G1337" s="29" t="n">
        <v>45425</v>
      </c>
      <c r="H1337" s="29" t="n">
        <v>45425</v>
      </c>
      <c r="I1337" s="29" t="n">
        <v>45425</v>
      </c>
      <c r="J1337" s="29" t="n">
        <v>45411</v>
      </c>
      <c r="K1337" s="29" t="n">
        <v>45415</v>
      </c>
      <c r="L1337" t="inlineStr">
        <is>
          <t>Boleto Bancário</t>
        </is>
      </c>
      <c r="O1337" t="inlineStr">
        <is>
          <t>2024-20</t>
        </is>
      </c>
      <c r="P1337" t="inlineStr">
        <is>
          <t>Documentação Aprovada</t>
        </is>
      </c>
      <c r="Q1337" t="inlineStr">
        <is>
          <t>Aprovado Diretoria</t>
        </is>
      </c>
      <c r="R1337" t="inlineStr">
        <is>
          <t>Aprovado Caixa</t>
        </is>
      </c>
      <c r="S1337" t="inlineStr">
        <is>
          <t>Pago</t>
        </is>
      </c>
    </row>
    <row r="1338">
      <c r="A1338" t="n">
        <v>52563</v>
      </c>
      <c r="C1338" t="n">
        <v>122</v>
      </c>
      <c r="D1338" t="inlineStr">
        <is>
          <t>Arcos</t>
        </is>
      </c>
      <c r="E1338" t="inlineStr">
        <is>
          <t>CIUFFI HORTIFRUTI EIRELI</t>
        </is>
      </c>
      <c r="F1338" t="n">
        <v>1862.32</v>
      </c>
      <c r="G1338" s="29" t="n">
        <v>45426</v>
      </c>
      <c r="H1338" s="29" t="n">
        <v>45425</v>
      </c>
      <c r="I1338" s="29" t="n">
        <v>45425</v>
      </c>
      <c r="J1338" s="29" t="n">
        <v>45411</v>
      </c>
      <c r="K1338" s="29" t="n">
        <v>45415</v>
      </c>
      <c r="L1338" t="inlineStr">
        <is>
          <t>Boleto Bancário</t>
        </is>
      </c>
      <c r="O1338" t="inlineStr">
        <is>
          <t>2024-20</t>
        </is>
      </c>
      <c r="P1338" t="inlineStr">
        <is>
          <t>Documentação Aprovada</t>
        </is>
      </c>
      <c r="Q1338" t="inlineStr">
        <is>
          <t>Aprovado Diretoria</t>
        </is>
      </c>
      <c r="R1338" t="inlineStr">
        <is>
          <t>Aprovado Caixa</t>
        </is>
      </c>
      <c r="S1338" t="inlineStr">
        <is>
          <t>Pago</t>
        </is>
      </c>
    </row>
    <row r="1339">
      <c r="A1339" t="n">
        <v>52564</v>
      </c>
      <c r="C1339" t="n">
        <v>122</v>
      </c>
      <c r="D1339" t="inlineStr">
        <is>
          <t>Arcos</t>
        </is>
      </c>
      <c r="E1339" t="inlineStr">
        <is>
          <t>TARUMA CIA COMERCIAL AGRICOLA</t>
        </is>
      </c>
      <c r="F1339" t="n">
        <v>491.44</v>
      </c>
      <c r="G1339" s="29" t="n">
        <v>45427</v>
      </c>
      <c r="H1339" s="29" t="n">
        <v>45425</v>
      </c>
      <c r="I1339" s="29" t="n">
        <v>45425</v>
      </c>
      <c r="J1339" s="29" t="n">
        <v>45412</v>
      </c>
      <c r="K1339" s="29" t="n">
        <v>45415</v>
      </c>
      <c r="L1339" t="inlineStr">
        <is>
          <t>Boleto Bancário</t>
        </is>
      </c>
      <c r="O1339" t="inlineStr">
        <is>
          <t>2024-20</t>
        </is>
      </c>
      <c r="P1339" t="inlineStr">
        <is>
          <t>Documentação Aprovada</t>
        </is>
      </c>
      <c r="Q1339" t="inlineStr">
        <is>
          <t>Aprovado Diretoria</t>
        </is>
      </c>
      <c r="R1339" t="inlineStr">
        <is>
          <t>Aprovado Caixa</t>
        </is>
      </c>
      <c r="S1339" t="inlineStr">
        <is>
          <t>Pago</t>
        </is>
      </c>
    </row>
    <row r="1340">
      <c r="A1340" t="n">
        <v>52566</v>
      </c>
      <c r="C1340" t="n">
        <v>122</v>
      </c>
      <c r="D1340" t="inlineStr">
        <is>
          <t>Arcos</t>
        </is>
      </c>
      <c r="E1340" t="inlineStr">
        <is>
          <t>GOMES D ELIA EQUIP. HIGIENE LTDA - WESCO</t>
        </is>
      </c>
      <c r="F1340" t="n">
        <v>374.5</v>
      </c>
      <c r="G1340" s="29" t="n">
        <v>45426</v>
      </c>
      <c r="H1340" s="29" t="n">
        <v>45425</v>
      </c>
      <c r="I1340" s="29" t="n">
        <v>45425</v>
      </c>
      <c r="J1340" s="29" t="n">
        <v>45411</v>
      </c>
      <c r="K1340" s="29" t="n">
        <v>45415</v>
      </c>
      <c r="L1340" t="inlineStr">
        <is>
          <t>Boleto Bancário</t>
        </is>
      </c>
      <c r="O1340" t="inlineStr">
        <is>
          <t>2024-20</t>
        </is>
      </c>
      <c r="P1340" t="inlineStr">
        <is>
          <t>Documentação Aprovada</t>
        </is>
      </c>
      <c r="Q1340" t="inlineStr">
        <is>
          <t>Aprovado Diretoria</t>
        </is>
      </c>
      <c r="R1340" t="inlineStr">
        <is>
          <t>Aprovado Caixa</t>
        </is>
      </c>
      <c r="S1340" t="inlineStr">
        <is>
          <t>Pago</t>
        </is>
      </c>
    </row>
    <row r="1341">
      <c r="A1341" t="n">
        <v>52707</v>
      </c>
      <c r="C1341" t="n">
        <v>122</v>
      </c>
      <c r="D1341" t="inlineStr">
        <is>
          <t>Arcos</t>
        </is>
      </c>
      <c r="E1341" t="inlineStr">
        <is>
          <t>GABRIELY MAY GOMES MIYASHIRO</t>
        </is>
      </c>
      <c r="F1341" t="n">
        <v>3338.92</v>
      </c>
      <c r="G1341" s="29" t="n">
        <v>45426</v>
      </c>
      <c r="H1341" s="29" t="n">
        <v>45425</v>
      </c>
      <c r="I1341" s="29" t="n">
        <v>45425</v>
      </c>
      <c r="J1341" s="29" t="n">
        <v>45418</v>
      </c>
      <c r="K1341" s="29" t="n">
        <v>45418</v>
      </c>
      <c r="L1341" t="inlineStr">
        <is>
          <t>Transferência Bancária ou Pix</t>
        </is>
      </c>
      <c r="M1341" t="inlineStr">
        <is>
          <t>MAO DE OBRA FIXA/ TEMPORARIOS</t>
        </is>
      </c>
      <c r="N1341" t="inlineStr">
        <is>
          <t>SALARIOS</t>
        </is>
      </c>
      <c r="O1341" t="inlineStr">
        <is>
          <t>2024-20</t>
        </is>
      </c>
      <c r="P1341" t="inlineStr">
        <is>
          <t>Documentação Aprovada</t>
        </is>
      </c>
      <c r="Q1341" t="inlineStr">
        <is>
          <t>Aprovado Diretoria</t>
        </is>
      </c>
      <c r="R1341" t="inlineStr">
        <is>
          <t>Aprovado Caixa</t>
        </is>
      </c>
      <c r="S1341" t="inlineStr">
        <is>
          <t>Pago</t>
        </is>
      </c>
    </row>
    <row r="1342">
      <c r="A1342" t="n">
        <v>52709</v>
      </c>
      <c r="C1342" t="n">
        <v>122</v>
      </c>
      <c r="D1342" t="inlineStr">
        <is>
          <t>Arcos</t>
        </is>
      </c>
      <c r="E1342" t="inlineStr">
        <is>
          <t>GABRIELY MAY GOMES MIYASHIRO</t>
        </is>
      </c>
      <c r="F1342" t="n">
        <v>255.91</v>
      </c>
      <c r="G1342" s="29" t="n">
        <v>45426</v>
      </c>
      <c r="H1342" s="29" t="n">
        <v>45425</v>
      </c>
      <c r="I1342" s="29" t="n">
        <v>45425</v>
      </c>
      <c r="J1342" s="29" t="n">
        <v>45418</v>
      </c>
      <c r="K1342" s="29" t="n">
        <v>45418</v>
      </c>
      <c r="L1342" t="inlineStr">
        <is>
          <t>Transferência Bancária ou Pix</t>
        </is>
      </c>
      <c r="M1342" t="inlineStr">
        <is>
          <t>MAO DE OBRA FIXA/ TEMPORARIOS</t>
        </is>
      </c>
      <c r="N1342" t="inlineStr">
        <is>
          <t>MULTA RESCISORIA</t>
        </is>
      </c>
      <c r="O1342" t="inlineStr">
        <is>
          <t>2024-20</t>
        </is>
      </c>
      <c r="P1342" t="inlineStr">
        <is>
          <t>Documentação Aprovada</t>
        </is>
      </c>
      <c r="Q1342" t="inlineStr">
        <is>
          <t>Aprovado Diretoria</t>
        </is>
      </c>
      <c r="R1342" t="inlineStr">
        <is>
          <t>Aprovado Caixa</t>
        </is>
      </c>
      <c r="S1342" t="inlineStr">
        <is>
          <t>Pago</t>
        </is>
      </c>
    </row>
    <row r="1343">
      <c r="A1343" t="n">
        <v>52768</v>
      </c>
      <c r="C1343" t="n">
        <v>122</v>
      </c>
      <c r="D1343" t="inlineStr">
        <is>
          <t>Arcos</t>
        </is>
      </c>
      <c r="E1343" t="inlineStr">
        <is>
          <t>CEPEL COMERCIO DE PAPEIS E EMBALAGENS EIRELI</t>
        </is>
      </c>
      <c r="F1343" t="n">
        <v>408.75</v>
      </c>
      <c r="G1343" s="29" t="n">
        <v>45427</v>
      </c>
      <c r="H1343" s="29" t="n">
        <v>45425</v>
      </c>
      <c r="I1343" s="29" t="n">
        <v>45425</v>
      </c>
      <c r="J1343" s="29" t="n">
        <v>45412</v>
      </c>
      <c r="K1343" s="29" t="n">
        <v>45418</v>
      </c>
      <c r="L1343" t="inlineStr">
        <is>
          <t>Boleto Bancário</t>
        </is>
      </c>
      <c r="O1343" t="inlineStr">
        <is>
          <t>2024-20</t>
        </is>
      </c>
      <c r="P1343" t="inlineStr">
        <is>
          <t>Documentação Aprovada</t>
        </is>
      </c>
      <c r="Q1343" t="inlineStr">
        <is>
          <t>Aprovado Diretoria</t>
        </is>
      </c>
      <c r="R1343" t="inlineStr">
        <is>
          <t>Aprovado Caixa</t>
        </is>
      </c>
      <c r="S1343" t="inlineStr">
        <is>
          <t>Pago</t>
        </is>
      </c>
    </row>
    <row r="1344">
      <c r="A1344" t="n">
        <v>52916</v>
      </c>
      <c r="C1344" t="n">
        <v>122</v>
      </c>
      <c r="D1344" t="inlineStr">
        <is>
          <t>Arcos</t>
        </is>
      </c>
      <c r="E1344" t="inlineStr">
        <is>
          <t>AGENCIA BIOMA PUBLICIDADE E EVENTOS LTDA - FACUNDO</t>
        </is>
      </c>
      <c r="F1344" t="n">
        <v>462</v>
      </c>
      <c r="G1344" s="29" t="n">
        <v>45425</v>
      </c>
      <c r="H1344" s="29" t="n">
        <v>45425</v>
      </c>
      <c r="I1344" s="29" t="n">
        <v>45425</v>
      </c>
      <c r="J1344" s="29" t="n">
        <v>45412</v>
      </c>
      <c r="K1344" s="29" t="n">
        <v>45419</v>
      </c>
      <c r="L1344" t="inlineStr">
        <is>
          <t>Transferência Bancária ou Pix</t>
        </is>
      </c>
      <c r="M1344" t="inlineStr">
        <is>
          <t>CUSTOS COM MARKETING</t>
        </is>
      </c>
      <c r="N1344" t="inlineStr">
        <is>
          <t xml:space="preserve"> MAT DE PROPAGANDA/ FER DE MKT</t>
        </is>
      </c>
      <c r="O1344" t="inlineStr">
        <is>
          <t>2024-20</t>
        </is>
      </c>
      <c r="P1344" t="inlineStr">
        <is>
          <t>Documentação Aprovada</t>
        </is>
      </c>
      <c r="Q1344" t="inlineStr">
        <is>
          <t>Aprovado Diretoria</t>
        </is>
      </c>
      <c r="R1344" t="inlineStr">
        <is>
          <t>Aprovado Caixa</t>
        </is>
      </c>
      <c r="S1344" t="inlineStr">
        <is>
          <t>Pago</t>
        </is>
      </c>
    </row>
    <row r="1345">
      <c r="A1345" t="n">
        <v>52988</v>
      </c>
      <c r="C1345" t="n">
        <v>122</v>
      </c>
      <c r="D1345" t="inlineStr">
        <is>
          <t>Arcos</t>
        </is>
      </c>
      <c r="E1345" t="inlineStr">
        <is>
          <t>PORCO FELIZ COM DE CARNES LTDA</t>
        </is>
      </c>
      <c r="F1345" t="n">
        <v>390.79</v>
      </c>
      <c r="G1345" s="29" t="n">
        <v>45425</v>
      </c>
      <c r="H1345" s="29" t="n">
        <v>45425</v>
      </c>
      <c r="I1345" s="29" t="n">
        <v>45425</v>
      </c>
      <c r="J1345" s="29" t="n">
        <v>45413</v>
      </c>
      <c r="K1345" s="29" t="n">
        <v>45419</v>
      </c>
      <c r="L1345" t="inlineStr">
        <is>
          <t>Boleto Bancário</t>
        </is>
      </c>
      <c r="O1345" t="inlineStr">
        <is>
          <t>2024-20</t>
        </is>
      </c>
      <c r="P1345" t="inlineStr">
        <is>
          <t>Documentação Aprovada</t>
        </is>
      </c>
      <c r="Q1345" t="inlineStr">
        <is>
          <t>Aprovado Diretoria</t>
        </is>
      </c>
      <c r="R1345" t="inlineStr">
        <is>
          <t>Aprovado Caixa</t>
        </is>
      </c>
      <c r="S1345" t="inlineStr">
        <is>
          <t>Pago</t>
        </is>
      </c>
    </row>
    <row r="1346">
      <c r="A1346" t="n">
        <v>53036</v>
      </c>
      <c r="C1346" t="n">
        <v>122</v>
      </c>
      <c r="D1346" t="inlineStr">
        <is>
          <t>Arcos</t>
        </is>
      </c>
      <c r="E1346" t="inlineStr">
        <is>
          <t xml:space="preserve">DISTRIBUIDORA DE CARNES CANTAREIRA </t>
        </is>
      </c>
      <c r="F1346" t="n">
        <v>2208</v>
      </c>
      <c r="G1346" s="29" t="n">
        <v>45427</v>
      </c>
      <c r="H1346" s="29" t="n">
        <v>45425</v>
      </c>
      <c r="I1346" s="29" t="n">
        <v>45425</v>
      </c>
      <c r="J1346" s="29" t="n">
        <v>45414</v>
      </c>
      <c r="K1346" s="29" t="n">
        <v>45420</v>
      </c>
      <c r="L1346" t="inlineStr">
        <is>
          <t>Boleto Bancário</t>
        </is>
      </c>
      <c r="O1346" t="inlineStr">
        <is>
          <t>2024-20</t>
        </is>
      </c>
      <c r="P1346" t="inlineStr">
        <is>
          <t>Documentação Aprovada</t>
        </is>
      </c>
      <c r="Q1346" t="inlineStr">
        <is>
          <t>Aprovado Diretoria</t>
        </is>
      </c>
      <c r="R1346" t="inlineStr">
        <is>
          <t>Aprovado Caixa</t>
        </is>
      </c>
      <c r="S1346" t="inlineStr">
        <is>
          <t>Pago</t>
        </is>
      </c>
    </row>
    <row r="1347">
      <c r="A1347" t="n">
        <v>53140</v>
      </c>
      <c r="C1347" t="n">
        <v>122</v>
      </c>
      <c r="D1347" t="inlineStr">
        <is>
          <t>Arcos</t>
        </is>
      </c>
      <c r="E1347" t="inlineStr">
        <is>
          <t>IRRF</t>
        </is>
      </c>
      <c r="F1347" t="n">
        <v>79.79000000000001</v>
      </c>
      <c r="G1347" s="29" t="n">
        <v>45425</v>
      </c>
      <c r="H1347" s="29" t="n">
        <v>45425</v>
      </c>
      <c r="I1347" s="29" t="n">
        <v>45425</v>
      </c>
      <c r="J1347" s="29" t="n">
        <v>45322</v>
      </c>
      <c r="K1347" s="29" t="n">
        <v>45420</v>
      </c>
      <c r="L1347" t="inlineStr">
        <is>
          <t>Boleto Bancário</t>
        </is>
      </c>
      <c r="M1347" t="inlineStr">
        <is>
          <t>IMPOSTOS/ TRIBUTOS</t>
        </is>
      </c>
      <c r="N1347" t="inlineStr">
        <is>
          <t>IRRF</t>
        </is>
      </c>
      <c r="O1347" t="inlineStr">
        <is>
          <t>2024-20</t>
        </is>
      </c>
      <c r="P1347" t="inlineStr">
        <is>
          <t>Documentação Aprovada</t>
        </is>
      </c>
      <c r="Q1347" t="inlineStr">
        <is>
          <t>Aprovado Diretoria</t>
        </is>
      </c>
      <c r="R1347" t="inlineStr">
        <is>
          <t>Aprovado Caixa</t>
        </is>
      </c>
      <c r="S1347" t="inlineStr">
        <is>
          <t>Pago</t>
        </is>
      </c>
    </row>
    <row r="1348">
      <c r="A1348" t="n">
        <v>53143</v>
      </c>
      <c r="C1348" t="n">
        <v>122</v>
      </c>
      <c r="D1348" t="inlineStr">
        <is>
          <t>Arcos</t>
        </is>
      </c>
      <c r="E1348" t="inlineStr">
        <is>
          <t>IRRF</t>
        </is>
      </c>
      <c r="F1348" t="n">
        <v>134.66</v>
      </c>
      <c r="G1348" s="29" t="n">
        <v>45425</v>
      </c>
      <c r="H1348" s="29" t="n">
        <v>45425</v>
      </c>
      <c r="I1348" s="29" t="n">
        <v>45425</v>
      </c>
      <c r="J1348" s="29" t="n">
        <v>45351</v>
      </c>
      <c r="K1348" s="29" t="n">
        <v>45420</v>
      </c>
      <c r="L1348" t="inlineStr">
        <is>
          <t>Boleto Bancário</t>
        </is>
      </c>
      <c r="M1348" t="inlineStr">
        <is>
          <t>IMPOSTOS/ TRIBUTOS</t>
        </is>
      </c>
      <c r="N1348" t="inlineStr">
        <is>
          <t>IRRF</t>
        </is>
      </c>
      <c r="O1348" t="inlineStr">
        <is>
          <t>2024-20</t>
        </is>
      </c>
      <c r="P1348" t="inlineStr">
        <is>
          <t>Documentação Aprovada</t>
        </is>
      </c>
      <c r="Q1348" t="inlineStr">
        <is>
          <t>Aprovado Diretoria</t>
        </is>
      </c>
      <c r="R1348" t="inlineStr">
        <is>
          <t>Aprovado Caixa</t>
        </is>
      </c>
      <c r="S1348" t="inlineStr">
        <is>
          <t>Pago</t>
        </is>
      </c>
    </row>
    <row r="1349">
      <c r="A1349" t="n">
        <v>53145</v>
      </c>
      <c r="C1349" t="n">
        <v>122</v>
      </c>
      <c r="D1349" t="inlineStr">
        <is>
          <t>Arcos</t>
        </is>
      </c>
      <c r="E1349" t="inlineStr">
        <is>
          <t>IRRF</t>
        </is>
      </c>
      <c r="F1349" t="n">
        <v>73.06999999999999</v>
      </c>
      <c r="G1349" s="29" t="n">
        <v>45425</v>
      </c>
      <c r="H1349" s="29" t="n">
        <v>45425</v>
      </c>
      <c r="I1349" s="29" t="n">
        <v>45425</v>
      </c>
      <c r="J1349" s="29" t="n">
        <v>45382</v>
      </c>
      <c r="K1349" s="29" t="n">
        <v>45420</v>
      </c>
      <c r="L1349" t="inlineStr">
        <is>
          <t>Boleto Bancário</t>
        </is>
      </c>
      <c r="M1349" t="inlineStr">
        <is>
          <t>IMPOSTOS/ TRIBUTOS</t>
        </is>
      </c>
      <c r="N1349" t="inlineStr">
        <is>
          <t>IRRF</t>
        </is>
      </c>
      <c r="O1349" t="inlineStr">
        <is>
          <t>2024-20</t>
        </is>
      </c>
      <c r="P1349" t="inlineStr">
        <is>
          <t>Documentação Aprovada</t>
        </is>
      </c>
      <c r="Q1349" t="inlineStr">
        <is>
          <t>Aprovado Diretoria</t>
        </is>
      </c>
      <c r="R1349" t="inlineStr">
        <is>
          <t>Aprovado Caixa</t>
        </is>
      </c>
      <c r="S1349" t="inlineStr">
        <is>
          <t>Pago</t>
        </is>
      </c>
    </row>
    <row r="1350">
      <c r="A1350" t="n">
        <v>53153</v>
      </c>
      <c r="C1350" t="n">
        <v>122</v>
      </c>
      <c r="D1350" t="inlineStr">
        <is>
          <t>Arcos</t>
        </is>
      </c>
      <c r="E1350" t="inlineStr">
        <is>
          <t xml:space="preserve">MINISTERIO DA FAZENDA </t>
        </is>
      </c>
      <c r="F1350" t="n">
        <v>489.23</v>
      </c>
      <c r="G1350" s="29" t="n">
        <v>45425</v>
      </c>
      <c r="H1350" s="29" t="n">
        <v>45425</v>
      </c>
      <c r="I1350" s="29" t="n">
        <v>45425</v>
      </c>
      <c r="J1350" s="29" t="n">
        <v>45351</v>
      </c>
      <c r="K1350" s="29" t="n">
        <v>45420</v>
      </c>
      <c r="L1350" t="inlineStr">
        <is>
          <t>Boleto Bancário</t>
        </is>
      </c>
      <c r="M1350" t="inlineStr">
        <is>
          <t>IMPOSTOS/ TRIBUTOS</t>
        </is>
      </c>
      <c r="N1350" t="inlineStr">
        <is>
          <t>LUCRO PRESUMIDO</t>
        </is>
      </c>
      <c r="O1350" t="inlineStr">
        <is>
          <t>2024-20</t>
        </is>
      </c>
      <c r="P1350" t="inlineStr">
        <is>
          <t>Documentação Aprovada</t>
        </is>
      </c>
      <c r="Q1350" t="inlineStr">
        <is>
          <t>Aprovado Diretoria</t>
        </is>
      </c>
      <c r="R1350" t="inlineStr">
        <is>
          <t>Aprovado Caixa</t>
        </is>
      </c>
      <c r="S1350" t="inlineStr">
        <is>
          <t>Pago</t>
        </is>
      </c>
    </row>
    <row r="1351">
      <c r="A1351" t="n">
        <v>53156</v>
      </c>
      <c r="C1351" t="n">
        <v>122</v>
      </c>
      <c r="D1351" t="inlineStr">
        <is>
          <t>Arcos</t>
        </is>
      </c>
      <c r="E1351" t="inlineStr">
        <is>
          <t xml:space="preserve">MINISTERIO DA FAZENDA </t>
        </is>
      </c>
      <c r="F1351" t="n">
        <v>53.28</v>
      </c>
      <c r="G1351" s="29" t="n">
        <v>45425</v>
      </c>
      <c r="H1351" s="29" t="n">
        <v>45425</v>
      </c>
      <c r="I1351" s="29" t="n">
        <v>45425</v>
      </c>
      <c r="J1351" s="29" t="n">
        <v>44712</v>
      </c>
      <c r="K1351" s="29" t="n">
        <v>45420</v>
      </c>
      <c r="L1351" t="inlineStr">
        <is>
          <t>Boleto Bancário</t>
        </is>
      </c>
      <c r="M1351" t="inlineStr">
        <is>
          <t>IMPOSTOS/ TRIBUTOS</t>
        </is>
      </c>
      <c r="N1351" t="inlineStr">
        <is>
          <t>LUCRO PRESUMIDO</t>
        </is>
      </c>
      <c r="O1351" t="inlineStr">
        <is>
          <t>2024-20</t>
        </is>
      </c>
      <c r="P1351" t="inlineStr">
        <is>
          <t>Documentação Aprovada</t>
        </is>
      </c>
      <c r="Q1351" t="inlineStr">
        <is>
          <t>Aprovado Diretoria</t>
        </is>
      </c>
      <c r="R1351" t="inlineStr">
        <is>
          <t>Aprovado Caixa</t>
        </is>
      </c>
      <c r="S1351" t="inlineStr">
        <is>
          <t>Pago</t>
        </is>
      </c>
    </row>
    <row r="1352">
      <c r="A1352" t="n">
        <v>53198</v>
      </c>
      <c r="C1352" t="n">
        <v>122</v>
      </c>
      <c r="D1352" t="inlineStr">
        <is>
          <t>Arcos</t>
        </is>
      </c>
      <c r="E1352" t="inlineStr">
        <is>
          <t>TELEFONICA BRASIL S/A</t>
        </is>
      </c>
      <c r="F1352" t="n">
        <v>109.9</v>
      </c>
      <c r="G1352" s="29" t="n">
        <v>45429</v>
      </c>
      <c r="H1352" s="29" t="n">
        <v>45425</v>
      </c>
      <c r="I1352" s="29" t="n">
        <v>45425</v>
      </c>
      <c r="J1352" s="29" t="n">
        <v>45412</v>
      </c>
      <c r="K1352" s="29" t="n">
        <v>45420</v>
      </c>
      <c r="L1352" t="inlineStr">
        <is>
          <t>Boleto Bancário</t>
        </is>
      </c>
      <c r="M1352" t="inlineStr">
        <is>
          <t>SISTEMAS/ T.I</t>
        </is>
      </c>
      <c r="N1352" t="inlineStr">
        <is>
          <t>INTERNET</t>
        </is>
      </c>
      <c r="O1352" t="inlineStr">
        <is>
          <t>2024-20</t>
        </is>
      </c>
      <c r="P1352" t="inlineStr">
        <is>
          <t>Documentação Aprovada</t>
        </is>
      </c>
      <c r="Q1352" t="inlineStr">
        <is>
          <t>Aprovado Diretoria</t>
        </is>
      </c>
      <c r="R1352" t="inlineStr">
        <is>
          <t>Aprovado Caixa</t>
        </is>
      </c>
      <c r="S1352" t="inlineStr">
        <is>
          <t>Pago</t>
        </is>
      </c>
    </row>
    <row r="1353">
      <c r="A1353" t="n">
        <v>53199</v>
      </c>
      <c r="C1353" t="n">
        <v>122</v>
      </c>
      <c r="D1353" t="inlineStr">
        <is>
          <t>Arcos</t>
        </is>
      </c>
      <c r="E1353" t="inlineStr">
        <is>
          <t>TELEFONICA BRASIL S/A</t>
        </is>
      </c>
      <c r="F1353" t="n">
        <v>119.99</v>
      </c>
      <c r="G1353" s="29" t="n">
        <v>45437</v>
      </c>
      <c r="H1353" s="29" t="n">
        <v>45425</v>
      </c>
      <c r="I1353" s="29" t="n">
        <v>45425</v>
      </c>
      <c r="J1353" s="29" t="n">
        <v>45412</v>
      </c>
      <c r="K1353" s="29" t="n">
        <v>45420</v>
      </c>
      <c r="L1353" t="inlineStr">
        <is>
          <t>Boleto Bancário</t>
        </is>
      </c>
      <c r="M1353" t="inlineStr">
        <is>
          <t>SISTEMAS/ T.I</t>
        </is>
      </c>
      <c r="N1353" t="inlineStr">
        <is>
          <t>INTERNET</t>
        </is>
      </c>
      <c r="O1353" t="inlineStr">
        <is>
          <t>2024-21</t>
        </is>
      </c>
      <c r="P1353" t="inlineStr">
        <is>
          <t>Documentação Aprovada</t>
        </is>
      </c>
      <c r="Q1353" t="inlineStr">
        <is>
          <t>Aprovado Diretoria</t>
        </is>
      </c>
      <c r="R1353" t="inlineStr">
        <is>
          <t>Aprovado Caixa</t>
        </is>
      </c>
      <c r="S1353" t="inlineStr">
        <is>
          <t>Pago</t>
        </is>
      </c>
    </row>
    <row r="1354">
      <c r="A1354" t="n">
        <v>53315</v>
      </c>
      <c r="C1354" t="n">
        <v>122</v>
      </c>
      <c r="D1354" t="inlineStr">
        <is>
          <t>Arcos</t>
        </is>
      </c>
      <c r="E1354" t="inlineStr">
        <is>
          <t>INSTITUTO DE ESTUDOS DE PROTESTO DE TITULOS DO BRASIL - SECAO SAO PAULO - IEPTB - SP</t>
        </is>
      </c>
      <c r="F1354" t="n">
        <v>97.93000000000001</v>
      </c>
      <c r="G1354" s="29" t="n">
        <v>45425</v>
      </c>
      <c r="H1354" s="29" t="n">
        <v>45425</v>
      </c>
      <c r="I1354" s="29" t="n">
        <v>45425</v>
      </c>
      <c r="J1354" s="29" t="n">
        <v>45413</v>
      </c>
      <c r="K1354" s="29" t="n">
        <v>45421</v>
      </c>
      <c r="L1354" t="inlineStr">
        <is>
          <t>Boleto Bancário</t>
        </is>
      </c>
      <c r="M1354" t="inlineStr">
        <is>
          <t>UTILIDADES</t>
        </is>
      </c>
      <c r="N1354" t="inlineStr">
        <is>
          <t xml:space="preserve"> CUSTAS CARTÓRIO</t>
        </is>
      </c>
      <c r="O1354" t="inlineStr">
        <is>
          <t>2024-20</t>
        </is>
      </c>
      <c r="P1354" t="inlineStr">
        <is>
          <t>Documentação Aprovada</t>
        </is>
      </c>
      <c r="Q1354" t="inlineStr">
        <is>
          <t>Aprovado Diretoria</t>
        </is>
      </c>
      <c r="R1354" t="inlineStr">
        <is>
          <t>Aprovado Caixa</t>
        </is>
      </c>
      <c r="S1354" t="inlineStr">
        <is>
          <t>Pago</t>
        </is>
      </c>
    </row>
    <row r="1355">
      <c r="A1355" t="n">
        <v>53317</v>
      </c>
      <c r="C1355" t="n">
        <v>122</v>
      </c>
      <c r="D1355" t="inlineStr">
        <is>
          <t>Arcos</t>
        </is>
      </c>
      <c r="E1355" t="inlineStr">
        <is>
          <t>INSTITUTO DE ESTUDOS DE PROTESTO DE TITULOS DO BRASIL - SECAO SAO PAULO - IEPTB - SP</t>
        </is>
      </c>
      <c r="F1355" t="n">
        <v>3163.53</v>
      </c>
      <c r="G1355" s="29" t="n">
        <v>45425</v>
      </c>
      <c r="H1355" s="29" t="n">
        <v>45425</v>
      </c>
      <c r="I1355" s="29" t="n">
        <v>45425</v>
      </c>
      <c r="J1355" s="29" t="n">
        <v>45413</v>
      </c>
      <c r="K1355" s="29" t="n">
        <v>45421</v>
      </c>
      <c r="L1355" t="inlineStr">
        <is>
          <t>Boleto Bancário</t>
        </is>
      </c>
      <c r="M1355" t="inlineStr">
        <is>
          <t>UTILIDADES</t>
        </is>
      </c>
      <c r="N1355" t="inlineStr">
        <is>
          <t xml:space="preserve"> CUSTAS CARTÓRIO</t>
        </is>
      </c>
      <c r="O1355" t="inlineStr">
        <is>
          <t>2024-20</t>
        </is>
      </c>
      <c r="P1355" t="inlineStr">
        <is>
          <t>Documentação Aprovada</t>
        </is>
      </c>
      <c r="Q1355" t="inlineStr">
        <is>
          <t>Aprovado Diretoria</t>
        </is>
      </c>
      <c r="R1355" t="inlineStr">
        <is>
          <t>Aprovado Caixa</t>
        </is>
      </c>
      <c r="S1355" t="inlineStr">
        <is>
          <t>Pago</t>
        </is>
      </c>
    </row>
    <row r="1356">
      <c r="A1356" t="n">
        <v>53348</v>
      </c>
      <c r="C1356" t="n">
        <v>122</v>
      </c>
      <c r="D1356" t="inlineStr">
        <is>
          <t>Arcos</t>
        </is>
      </c>
      <c r="E1356" t="inlineStr">
        <is>
          <t>ALLIMENTARI COMERCIO DE PRODUTOS ALIMENTICIOS</t>
        </is>
      </c>
      <c r="F1356" t="n">
        <v>2960</v>
      </c>
      <c r="G1356" s="29" t="n">
        <v>45425</v>
      </c>
      <c r="H1356" s="29" t="n">
        <v>45425</v>
      </c>
      <c r="I1356" s="29" t="n">
        <v>45425</v>
      </c>
      <c r="J1356" s="29" t="n">
        <v>45421</v>
      </c>
      <c r="K1356" s="29" t="n">
        <v>45421</v>
      </c>
      <c r="L1356" t="inlineStr">
        <is>
          <t>Transferência Bancária ou Pix</t>
        </is>
      </c>
      <c r="M1356" t="inlineStr">
        <is>
          <t>INSUMOS</t>
        </is>
      </c>
      <c r="N1356" t="inlineStr">
        <is>
          <t>ALIMENTOS</t>
        </is>
      </c>
      <c r="O1356" t="inlineStr">
        <is>
          <t>2024-20</t>
        </is>
      </c>
      <c r="P1356" t="inlineStr">
        <is>
          <t>Documentação Aprovada</t>
        </is>
      </c>
      <c r="Q1356" t="inlineStr">
        <is>
          <t>Aprovado Diretoria</t>
        </is>
      </c>
      <c r="R1356" t="inlineStr">
        <is>
          <t>Aprovado Caixa</t>
        </is>
      </c>
      <c r="S1356" t="inlineStr">
        <is>
          <t>Pago</t>
        </is>
      </c>
    </row>
    <row r="1357">
      <c r="A1357" t="n">
        <v>53855</v>
      </c>
      <c r="C1357" t="n">
        <v>122</v>
      </c>
      <c r="D1357" t="inlineStr">
        <is>
          <t>Arcos</t>
        </is>
      </c>
      <c r="E1357" t="inlineStr">
        <is>
          <t>BANCO DO BRASIL SA</t>
        </is>
      </c>
      <c r="F1357" t="n">
        <v>48</v>
      </c>
      <c r="G1357" s="29" t="n">
        <v>45425</v>
      </c>
      <c r="H1357" s="29" t="n"/>
      <c r="I1357" s="29" t="n">
        <v>45425</v>
      </c>
      <c r="J1357" s="29" t="n">
        <v>45425</v>
      </c>
      <c r="K1357" s="29" t="n">
        <v>45426</v>
      </c>
      <c r="L1357" t="inlineStr">
        <is>
          <t>Encontro de Contas</t>
        </is>
      </c>
      <c r="M1357" t="inlineStr">
        <is>
          <t>DESPESAS BANCARIAS</t>
        </is>
      </c>
      <c r="N1357" t="inlineStr">
        <is>
          <t>TARIFAS BANCARIAS</t>
        </is>
      </c>
      <c r="O1357" t="inlineStr">
        <is>
          <t>2024-20</t>
        </is>
      </c>
      <c r="P1357" t="inlineStr">
        <is>
          <t>Documentação Aprovada</t>
        </is>
      </c>
      <c r="Q1357" t="inlineStr">
        <is>
          <t>Aprovado Diretoria</t>
        </is>
      </c>
      <c r="R1357" t="inlineStr">
        <is>
          <t>Aprovado Caixa</t>
        </is>
      </c>
      <c r="S1357" t="inlineStr">
        <is>
          <t>Pago</t>
        </is>
      </c>
    </row>
    <row r="1358">
      <c r="A1358" t="n">
        <v>53476</v>
      </c>
      <c r="C1358" t="n">
        <v>122</v>
      </c>
      <c r="D1358" t="inlineStr">
        <is>
          <t>Arcos</t>
        </is>
      </c>
      <c r="E1358" t="inlineStr">
        <is>
          <t>BANCO DO BRASIL SA</t>
        </is>
      </c>
      <c r="F1358" t="n">
        <v>12</v>
      </c>
      <c r="G1358" s="29" t="n">
        <v>45421</v>
      </c>
      <c r="H1358" s="29" t="n"/>
      <c r="I1358" s="29" t="n">
        <v>45421</v>
      </c>
      <c r="J1358" s="29" t="n">
        <v>45421</v>
      </c>
      <c r="K1358" s="29" t="n">
        <v>45422</v>
      </c>
      <c r="L1358" t="inlineStr">
        <is>
          <t>Encontro de Contas</t>
        </is>
      </c>
      <c r="M1358" t="inlineStr">
        <is>
          <t>DESPESAS BANCARIAS</t>
        </is>
      </c>
      <c r="N1358" t="inlineStr">
        <is>
          <t>TARIFAS BANCARIAS</t>
        </is>
      </c>
      <c r="O1358" t="inlineStr">
        <is>
          <t>2024-19</t>
        </is>
      </c>
      <c r="P1358" t="inlineStr">
        <is>
          <t>Documentação Aprovada</t>
        </is>
      </c>
      <c r="Q1358" t="inlineStr">
        <is>
          <t>Aprovado Diretoria</t>
        </is>
      </c>
      <c r="R1358" t="inlineStr">
        <is>
          <t>Aprovado Caixa</t>
        </is>
      </c>
      <c r="S1358" t="inlineStr">
        <is>
          <t>Pago</t>
        </is>
      </c>
    </row>
    <row r="1359">
      <c r="A1359" t="n">
        <v>23311</v>
      </c>
      <c r="B1359" t="n">
        <v>64461</v>
      </c>
      <c r="C1359" t="n">
        <v>122</v>
      </c>
      <c r="D1359" t="inlineStr">
        <is>
          <t>Arcos</t>
        </is>
      </c>
      <c r="E1359" t="inlineStr">
        <is>
          <t>SUSTENIDOS ORGANIZACAO SOCIAL DE CULTURA</t>
        </is>
      </c>
      <c r="F1359" t="n">
        <v>4500</v>
      </c>
      <c r="G1359" s="29" t="n">
        <v>45422</v>
      </c>
      <c r="H1359" s="29" t="n">
        <v>45420</v>
      </c>
      <c r="I1359" s="29" t="n">
        <v>45420</v>
      </c>
      <c r="J1359" s="29" t="n">
        <v>45383</v>
      </c>
      <c r="K1359" s="29" t="n"/>
      <c r="M1359" t="inlineStr">
        <is>
          <t>UTILIDADES</t>
        </is>
      </c>
      <c r="N1359" t="inlineStr">
        <is>
          <t>ENERGIA ELETRICA</t>
        </is>
      </c>
      <c r="O1359" t="inlineStr">
        <is>
          <t>2024-19</t>
        </is>
      </c>
      <c r="P1359" t="inlineStr">
        <is>
          <t>Documentação Aprovada</t>
        </is>
      </c>
      <c r="Q1359" t="inlineStr">
        <is>
          <t>Aprovado Diretoria</t>
        </is>
      </c>
      <c r="R1359" t="inlineStr">
        <is>
          <t>Aprovado Caixa</t>
        </is>
      </c>
      <c r="S1359" t="inlineStr">
        <is>
          <t>Pago</t>
        </is>
      </c>
    </row>
    <row r="1360">
      <c r="A1360" t="n">
        <v>27243</v>
      </c>
      <c r="B1360" t="n">
        <v>64462</v>
      </c>
      <c r="C1360" t="n">
        <v>122</v>
      </c>
      <c r="D1360" t="inlineStr">
        <is>
          <t>Arcos</t>
        </is>
      </c>
      <c r="E1360" t="inlineStr">
        <is>
          <t>SUSTENIDOS ORGANIZACAO SOCIAL DE CULTURA</t>
        </is>
      </c>
      <c r="F1360" t="n">
        <v>2100</v>
      </c>
      <c r="G1360" s="29" t="n">
        <v>45422</v>
      </c>
      <c r="H1360" s="29" t="n">
        <v>45420</v>
      </c>
      <c r="I1360" s="29" t="n">
        <v>45420</v>
      </c>
      <c r="J1360" s="29" t="n">
        <v>45383</v>
      </c>
      <c r="K1360" s="29" t="n"/>
      <c r="M1360" t="inlineStr">
        <is>
          <t>UTILIDADES</t>
        </is>
      </c>
      <c r="N1360" t="inlineStr">
        <is>
          <t>ENERGIA ELETRICA</t>
        </is>
      </c>
      <c r="O1360" t="inlineStr">
        <is>
          <t>2024-19</t>
        </is>
      </c>
      <c r="P1360" t="inlineStr">
        <is>
          <t>Documentação Aprovada</t>
        </is>
      </c>
      <c r="Q1360" t="inlineStr">
        <is>
          <t>Aprovado Diretoria</t>
        </is>
      </c>
      <c r="R1360" t="inlineStr">
        <is>
          <t>Aprovado Caixa</t>
        </is>
      </c>
      <c r="S1360" t="inlineStr">
        <is>
          <t>Pago</t>
        </is>
      </c>
    </row>
    <row r="1361">
      <c r="A1361" t="n">
        <v>44528</v>
      </c>
      <c r="C1361" t="n">
        <v>122</v>
      </c>
      <c r="D1361" t="inlineStr">
        <is>
          <t>Arcos</t>
        </is>
      </c>
      <c r="E1361" t="inlineStr">
        <is>
          <t>FABRICA DE BARES SERVICOS LTDA FB</t>
        </is>
      </c>
      <c r="F1361" t="n">
        <v>697.0700000000001</v>
      </c>
      <c r="G1361" s="29" t="n">
        <v>45422</v>
      </c>
      <c r="H1361" s="29" t="n">
        <v>45420</v>
      </c>
      <c r="I1361" s="29" t="n">
        <v>45420</v>
      </c>
      <c r="J1361" s="29" t="n">
        <v>45413</v>
      </c>
      <c r="K1361" s="29" t="n">
        <v>45364</v>
      </c>
      <c r="L1361" t="inlineStr">
        <is>
          <t>Transferência Bancária ou Pix</t>
        </is>
      </c>
      <c r="M1361" t="inlineStr">
        <is>
          <t>MAO DE OBRA FIXA/ TEMPORARIOS</t>
        </is>
      </c>
      <c r="N1361" t="inlineStr">
        <is>
          <t>ASSISTÊNCIA MÉDICA</t>
        </is>
      </c>
      <c r="O1361" t="inlineStr">
        <is>
          <t>2024-19</t>
        </is>
      </c>
      <c r="P1361" t="inlineStr">
        <is>
          <t>Documentação Aprovada</t>
        </is>
      </c>
      <c r="Q1361" t="inlineStr">
        <is>
          <t>Aprovado Diretoria</t>
        </is>
      </c>
      <c r="R1361" t="inlineStr">
        <is>
          <t>Aprovado Caixa</t>
        </is>
      </c>
      <c r="S1361" t="inlineStr">
        <is>
          <t>Pago</t>
        </is>
      </c>
    </row>
    <row r="1362">
      <c r="A1362" t="n">
        <v>47999</v>
      </c>
      <c r="C1362" t="n">
        <v>122</v>
      </c>
      <c r="D1362" t="inlineStr">
        <is>
          <t>Arcos</t>
        </is>
      </c>
      <c r="E1362" t="inlineStr">
        <is>
          <t>PRESHH ALUGUEL DE MAQUINAS LTDA</t>
        </is>
      </c>
      <c r="F1362" t="n">
        <v>610</v>
      </c>
      <c r="G1362" s="29" t="n">
        <v>45422</v>
      </c>
      <c r="H1362" s="29" t="n">
        <v>45420</v>
      </c>
      <c r="I1362" s="29" t="n">
        <v>45420</v>
      </c>
      <c r="J1362" s="29" t="n">
        <v>45383</v>
      </c>
      <c r="K1362" s="29" t="n">
        <v>45386</v>
      </c>
      <c r="L1362" t="inlineStr">
        <is>
          <t>Boleto Bancário</t>
        </is>
      </c>
      <c r="M1362" t="inlineStr">
        <is>
          <t>LOCACOES</t>
        </is>
      </c>
      <c r="N1362" t="inlineStr">
        <is>
          <t>LOCACAO DE EQUIPAMENTOS</t>
        </is>
      </c>
      <c r="O1362" t="inlineStr">
        <is>
          <t>2024-19</t>
        </is>
      </c>
      <c r="P1362" t="inlineStr">
        <is>
          <t>Documentação Aprovada</t>
        </is>
      </c>
      <c r="Q1362" t="inlineStr">
        <is>
          <t>Aprovado Diretoria</t>
        </is>
      </c>
      <c r="R1362" t="inlineStr">
        <is>
          <t>Aprovado Caixa</t>
        </is>
      </c>
      <c r="S1362" t="inlineStr">
        <is>
          <t>Pago</t>
        </is>
      </c>
    </row>
    <row r="1363">
      <c r="A1363" t="n">
        <v>48637</v>
      </c>
      <c r="C1363" t="n">
        <v>122</v>
      </c>
      <c r="D1363" t="inlineStr">
        <is>
          <t>Arcos</t>
        </is>
      </c>
      <c r="E1363" t="inlineStr">
        <is>
          <t>SUSTENIDOS ORGANIZACAO SOCIAL DE CULTURA</t>
        </is>
      </c>
      <c r="F1363" t="n">
        <v>14000</v>
      </c>
      <c r="G1363" s="29" t="n">
        <v>45422</v>
      </c>
      <c r="H1363" s="29" t="n">
        <v>45420</v>
      </c>
      <c r="I1363" s="29" t="n">
        <v>45420</v>
      </c>
      <c r="J1363" s="29" t="n">
        <v>45383</v>
      </c>
      <c r="K1363" s="29" t="n">
        <v>45390</v>
      </c>
      <c r="L1363" t="inlineStr">
        <is>
          <t>Transferência Bancária ou Pix</t>
        </is>
      </c>
      <c r="M1363" t="inlineStr">
        <is>
          <t>CUSTO DE OCUPACAO</t>
        </is>
      </c>
      <c r="N1363" t="inlineStr">
        <is>
          <t>ALUGUEL DE IMOVEIS</t>
        </is>
      </c>
      <c r="O1363" t="inlineStr">
        <is>
          <t>2024-19</t>
        </is>
      </c>
      <c r="P1363" t="inlineStr">
        <is>
          <t>Documentação Aprovada</t>
        </is>
      </c>
      <c r="Q1363" t="inlineStr">
        <is>
          <t>Aprovado Diretoria</t>
        </is>
      </c>
      <c r="R1363" t="inlineStr">
        <is>
          <t>Aprovado Caixa</t>
        </is>
      </c>
      <c r="S1363" t="inlineStr">
        <is>
          <t>Pago</t>
        </is>
      </c>
    </row>
    <row r="1364">
      <c r="A1364" t="n">
        <v>48726</v>
      </c>
      <c r="C1364" t="n">
        <v>122</v>
      </c>
      <c r="D1364" t="inlineStr">
        <is>
          <t>Arcos</t>
        </is>
      </c>
      <c r="E1364" t="inlineStr">
        <is>
          <t>SUSTENIDOS ORGANIZACAO SOCIAL DE CULTURA</t>
        </is>
      </c>
      <c r="F1364" t="n">
        <v>16000</v>
      </c>
      <c r="G1364" s="29" t="n">
        <v>45422</v>
      </c>
      <c r="H1364" s="29" t="n">
        <v>45420</v>
      </c>
      <c r="I1364" s="29" t="n">
        <v>45420</v>
      </c>
      <c r="J1364" s="29" t="n">
        <v>45383</v>
      </c>
      <c r="K1364" s="29" t="n">
        <v>45392</v>
      </c>
      <c r="L1364" t="inlineStr">
        <is>
          <t>Transferência Bancária ou Pix</t>
        </is>
      </c>
      <c r="M1364" t="inlineStr">
        <is>
          <t>CUSTO DE OCUPACAO</t>
        </is>
      </c>
      <c r="N1364" t="inlineStr">
        <is>
          <t>ALUGUEL DE IMOVEIS</t>
        </is>
      </c>
      <c r="O1364" t="inlineStr">
        <is>
          <t>2024-19</t>
        </is>
      </c>
      <c r="P1364" t="inlineStr">
        <is>
          <t>Documentação Aprovada</t>
        </is>
      </c>
      <c r="Q1364" t="inlineStr">
        <is>
          <t>Aprovado Diretoria</t>
        </is>
      </c>
      <c r="R1364" t="inlineStr">
        <is>
          <t>Aprovado Caixa</t>
        </is>
      </c>
      <c r="S1364" t="inlineStr">
        <is>
          <t>Pago</t>
        </is>
      </c>
    </row>
    <row r="1365">
      <c r="A1365" t="n">
        <v>48754</v>
      </c>
      <c r="C1365" t="n">
        <v>122</v>
      </c>
      <c r="D1365" t="inlineStr">
        <is>
          <t>Arcos</t>
        </is>
      </c>
      <c r="E1365" t="inlineStr">
        <is>
          <t>SUSTENIDOS ORGANIZACAO SOCIAL DE CULTURA</t>
        </is>
      </c>
      <c r="F1365" t="n">
        <v>5000</v>
      </c>
      <c r="G1365" s="29" t="n">
        <v>45422</v>
      </c>
      <c r="H1365" s="29" t="n">
        <v>45420</v>
      </c>
      <c r="I1365" s="29" t="n">
        <v>45420</v>
      </c>
      <c r="J1365" s="29" t="n">
        <v>45383</v>
      </c>
      <c r="K1365" s="29" t="n">
        <v>45392</v>
      </c>
      <c r="L1365" t="inlineStr">
        <is>
          <t>Transferência Bancária ou Pix</t>
        </is>
      </c>
      <c r="M1365" t="inlineStr">
        <is>
          <t>UTILIDADES</t>
        </is>
      </c>
      <c r="N1365" t="inlineStr">
        <is>
          <t>AGUA/ ESGOTO</t>
        </is>
      </c>
      <c r="O1365" t="inlineStr">
        <is>
          <t>2024-19</t>
        </is>
      </c>
      <c r="P1365" t="inlineStr">
        <is>
          <t>Documentação Aprovada</t>
        </is>
      </c>
      <c r="Q1365" t="inlineStr">
        <is>
          <t>Aprovado Diretoria</t>
        </is>
      </c>
      <c r="R1365" t="inlineStr">
        <is>
          <t>Aprovado Caixa</t>
        </is>
      </c>
      <c r="S1365" t="inlineStr">
        <is>
          <t>Pago</t>
        </is>
      </c>
    </row>
    <row r="1366">
      <c r="A1366" t="n">
        <v>49998</v>
      </c>
      <c r="C1366" t="n">
        <v>122</v>
      </c>
      <c r="D1366" t="inlineStr">
        <is>
          <t>Arcos</t>
        </is>
      </c>
      <c r="E1366" t="inlineStr">
        <is>
          <t>ZAHIL IMPORTADORA LTDA</t>
        </is>
      </c>
      <c r="F1366" t="n">
        <v>1519.09</v>
      </c>
      <c r="G1366" s="29" t="n">
        <v>45421</v>
      </c>
      <c r="H1366" s="29" t="n">
        <v>45420</v>
      </c>
      <c r="I1366" s="29" t="n">
        <v>45420</v>
      </c>
      <c r="J1366" s="29" t="n">
        <v>45391</v>
      </c>
      <c r="K1366" s="29" t="n">
        <v>45399</v>
      </c>
      <c r="L1366" t="inlineStr">
        <is>
          <t>Boleto Bancário</t>
        </is>
      </c>
      <c r="O1366" t="inlineStr">
        <is>
          <t>2024-19</t>
        </is>
      </c>
      <c r="P1366" t="inlineStr">
        <is>
          <t>Documentação Aprovada</t>
        </is>
      </c>
      <c r="Q1366" t="inlineStr">
        <is>
          <t>Aprovado Diretoria</t>
        </is>
      </c>
      <c r="R1366" t="inlineStr">
        <is>
          <t>Aprovado Caixa</t>
        </is>
      </c>
      <c r="S1366" t="inlineStr">
        <is>
          <t>Pago</t>
        </is>
      </c>
    </row>
    <row r="1367">
      <c r="A1367" t="n">
        <v>50053</v>
      </c>
      <c r="C1367" t="n">
        <v>122</v>
      </c>
      <c r="D1367" t="inlineStr">
        <is>
          <t>Arcos</t>
        </is>
      </c>
      <c r="E1367" t="inlineStr">
        <is>
          <t>AMBEV S.A.</t>
        </is>
      </c>
      <c r="F1367" t="n">
        <v>4392.84</v>
      </c>
      <c r="G1367" s="29" t="n">
        <v>45421</v>
      </c>
      <c r="H1367" s="29" t="n">
        <v>45420</v>
      </c>
      <c r="I1367" s="29" t="n">
        <v>45420</v>
      </c>
      <c r="J1367" s="29" t="n">
        <v>45390</v>
      </c>
      <c r="K1367" s="29" t="n">
        <v>45399</v>
      </c>
      <c r="L1367" t="inlineStr">
        <is>
          <t>Boleto Bancário</t>
        </is>
      </c>
      <c r="O1367" t="inlineStr">
        <is>
          <t>2024-19</t>
        </is>
      </c>
      <c r="P1367" t="inlineStr">
        <is>
          <t>Documentação Aprovada</t>
        </is>
      </c>
      <c r="Q1367" t="inlineStr">
        <is>
          <t>Aprovado Diretoria</t>
        </is>
      </c>
      <c r="R1367" t="inlineStr">
        <is>
          <t>Aprovado Caixa</t>
        </is>
      </c>
      <c r="S1367" t="inlineStr">
        <is>
          <t>Pago</t>
        </is>
      </c>
    </row>
    <row r="1368">
      <c r="A1368" t="n">
        <v>50115</v>
      </c>
      <c r="C1368" t="n">
        <v>122</v>
      </c>
      <c r="D1368" t="inlineStr">
        <is>
          <t>Arcos</t>
        </is>
      </c>
      <c r="E1368" t="inlineStr">
        <is>
          <t>AMANDA FUCCIA DE SOUZA</t>
        </is>
      </c>
      <c r="F1368" t="n">
        <v>1200</v>
      </c>
      <c r="G1368" s="29" t="n">
        <v>45422</v>
      </c>
      <c r="H1368" s="29" t="n">
        <v>45420</v>
      </c>
      <c r="I1368" s="29" t="n">
        <v>45420</v>
      </c>
      <c r="J1368" s="29" t="n">
        <v>45413</v>
      </c>
      <c r="K1368" s="29" t="n">
        <v>45399</v>
      </c>
      <c r="L1368" t="inlineStr">
        <is>
          <t>Transferência Bancária ou Pix</t>
        </is>
      </c>
      <c r="M1368" t="inlineStr">
        <is>
          <t>DESPESAS GERAIS</t>
        </is>
      </c>
      <c r="N1368" t="inlineStr">
        <is>
          <t xml:space="preserve"> PAISAGISMO/JARDINAGEM</t>
        </is>
      </c>
      <c r="O1368" t="inlineStr">
        <is>
          <t>2024-19</t>
        </is>
      </c>
      <c r="P1368" t="inlineStr">
        <is>
          <t>Documentação Aprovada</t>
        </is>
      </c>
      <c r="Q1368" t="inlineStr">
        <is>
          <t>Aprovado Diretoria</t>
        </is>
      </c>
      <c r="R1368" t="inlineStr">
        <is>
          <t>Aprovado Caixa</t>
        </is>
      </c>
      <c r="S1368" t="inlineStr">
        <is>
          <t>Pago</t>
        </is>
      </c>
    </row>
    <row r="1369">
      <c r="A1369" t="n">
        <v>50877</v>
      </c>
      <c r="C1369" t="n">
        <v>122</v>
      </c>
      <c r="D1369" t="inlineStr">
        <is>
          <t>Arcos</t>
        </is>
      </c>
      <c r="E1369" t="inlineStr">
        <is>
          <t>MICHELLY ROSSI COUTO</t>
        </is>
      </c>
      <c r="F1369" t="n">
        <v>5000</v>
      </c>
      <c r="G1369" s="29" t="n">
        <v>45422</v>
      </c>
      <c r="H1369" s="29" t="n">
        <v>45420</v>
      </c>
      <c r="I1369" s="29" t="n">
        <v>45420</v>
      </c>
      <c r="J1369" s="29" t="n">
        <v>45400</v>
      </c>
      <c r="K1369" s="29" t="n">
        <v>45405</v>
      </c>
      <c r="L1369" t="inlineStr">
        <is>
          <t>Transferência Bancária ou Pix</t>
        </is>
      </c>
      <c r="M1369" t="inlineStr">
        <is>
          <t>SERVICOS DE TERCEIROS</t>
        </is>
      </c>
      <c r="N1369" t="inlineStr">
        <is>
          <t>ASSESSORIA GERAL</t>
        </is>
      </c>
      <c r="O1369" t="inlineStr">
        <is>
          <t>2024-19</t>
        </is>
      </c>
      <c r="P1369" t="inlineStr">
        <is>
          <t>Documentação Aprovada</t>
        </is>
      </c>
      <c r="Q1369" t="inlineStr">
        <is>
          <t>Aprovado Diretoria</t>
        </is>
      </c>
      <c r="R1369" t="inlineStr">
        <is>
          <t>Aprovado Caixa</t>
        </is>
      </c>
      <c r="S1369" t="inlineStr">
        <is>
          <t>Pago</t>
        </is>
      </c>
    </row>
    <row r="1370">
      <c r="A1370" t="n">
        <v>50979</v>
      </c>
      <c r="C1370" t="n">
        <v>122</v>
      </c>
      <c r="D1370" t="inlineStr">
        <is>
          <t>Arcos</t>
        </is>
      </c>
      <c r="E1370" t="inlineStr">
        <is>
          <t>FABRICA DE BARES SERVICOS LTDA FB</t>
        </is>
      </c>
      <c r="F1370" t="n">
        <v>1450</v>
      </c>
      <c r="G1370" s="29" t="n">
        <v>45417</v>
      </c>
      <c r="H1370" s="29" t="n">
        <v>45418</v>
      </c>
      <c r="I1370" s="29" t="n">
        <v>45420</v>
      </c>
      <c r="J1370" s="29" t="n">
        <v>45383</v>
      </c>
      <c r="K1370" s="29" t="n">
        <v>45405</v>
      </c>
      <c r="L1370" t="inlineStr">
        <is>
          <t>Transferência Bancária ou Pix</t>
        </is>
      </c>
      <c r="M1370" t="inlineStr">
        <is>
          <t>SERVICOS DE TERCEIROS</t>
        </is>
      </c>
      <c r="N1370" t="inlineStr">
        <is>
          <t>ASSESSORIA RH</t>
        </is>
      </c>
      <c r="O1370" t="inlineStr">
        <is>
          <t>2024-18</t>
        </is>
      </c>
      <c r="P1370" t="inlineStr">
        <is>
          <t>Documentação Aprovada</t>
        </is>
      </c>
      <c r="Q1370" t="inlineStr">
        <is>
          <t>Aprovado Diretoria</t>
        </is>
      </c>
      <c r="R1370" t="inlineStr">
        <is>
          <t>Aprovado Caixa</t>
        </is>
      </c>
      <c r="S1370" t="inlineStr">
        <is>
          <t>Pago</t>
        </is>
      </c>
    </row>
    <row r="1371">
      <c r="A1371" t="n">
        <v>50999</v>
      </c>
      <c r="C1371" t="n">
        <v>122</v>
      </c>
      <c r="D1371" t="inlineStr">
        <is>
          <t>Arcos</t>
        </is>
      </c>
      <c r="E1371" t="inlineStr">
        <is>
          <t xml:space="preserve">EMPORIO MEL </t>
        </is>
      </c>
      <c r="F1371" t="n">
        <v>155</v>
      </c>
      <c r="G1371" s="29" t="n">
        <v>45422</v>
      </c>
      <c r="H1371" s="29" t="n">
        <v>45420</v>
      </c>
      <c r="I1371" s="29" t="n">
        <v>45420</v>
      </c>
      <c r="J1371" s="29" t="n">
        <v>45399</v>
      </c>
      <c r="K1371" s="29" t="n">
        <v>45405</v>
      </c>
      <c r="L1371" t="inlineStr">
        <is>
          <t>Boleto Bancário</t>
        </is>
      </c>
      <c r="M1371" t="inlineStr">
        <is>
          <t>INSUMOS</t>
        </is>
      </c>
      <c r="N1371" t="inlineStr">
        <is>
          <t>ALIMENTOS</t>
        </is>
      </c>
      <c r="O1371" t="inlineStr">
        <is>
          <t>2024-19</t>
        </is>
      </c>
      <c r="P1371" t="inlineStr">
        <is>
          <t>Documentação Aprovada</t>
        </is>
      </c>
      <c r="Q1371" t="inlineStr">
        <is>
          <t>Aprovado Diretoria</t>
        </is>
      </c>
      <c r="R1371" t="inlineStr">
        <is>
          <t>Aprovado Caixa</t>
        </is>
      </c>
      <c r="S1371" t="inlineStr">
        <is>
          <t>Pago</t>
        </is>
      </c>
    </row>
    <row r="1372">
      <c r="A1372" t="n">
        <v>51009</v>
      </c>
      <c r="C1372" t="n">
        <v>122</v>
      </c>
      <c r="D1372" t="inlineStr">
        <is>
          <t>Arcos</t>
        </is>
      </c>
      <c r="E1372" t="inlineStr">
        <is>
          <t>ERVAS FINAS HORTICULTURA LTDA</t>
        </is>
      </c>
      <c r="F1372" t="n">
        <v>162.15</v>
      </c>
      <c r="G1372" s="29" t="n">
        <v>45422</v>
      </c>
      <c r="H1372" s="29" t="n">
        <v>45420</v>
      </c>
      <c r="I1372" s="29" t="n">
        <v>45420</v>
      </c>
      <c r="J1372" s="29" t="n">
        <v>45401</v>
      </c>
      <c r="K1372" s="29" t="n">
        <v>45405</v>
      </c>
      <c r="L1372" t="inlineStr">
        <is>
          <t>Boleto Bancário</t>
        </is>
      </c>
      <c r="O1372" t="inlineStr">
        <is>
          <t>2024-19</t>
        </is>
      </c>
      <c r="P1372" t="inlineStr">
        <is>
          <t>Documentação Aprovada</t>
        </is>
      </c>
      <c r="Q1372" t="inlineStr">
        <is>
          <t>Aprovado Diretoria</t>
        </is>
      </c>
      <c r="R1372" t="inlineStr">
        <is>
          <t>Aprovado Caixa</t>
        </is>
      </c>
      <c r="S1372" t="inlineStr">
        <is>
          <t>Pago</t>
        </is>
      </c>
    </row>
    <row r="1373">
      <c r="A1373" t="n">
        <v>51011</v>
      </c>
      <c r="C1373" t="n">
        <v>122</v>
      </c>
      <c r="D1373" t="inlineStr">
        <is>
          <t>Arcos</t>
        </is>
      </c>
      <c r="E1373" t="inlineStr">
        <is>
          <t xml:space="preserve">EMPORIO MEL </t>
        </is>
      </c>
      <c r="F1373" t="n">
        <v>318</v>
      </c>
      <c r="G1373" s="29" t="n">
        <v>45422</v>
      </c>
      <c r="H1373" s="29" t="n">
        <v>45420</v>
      </c>
      <c r="I1373" s="29" t="n">
        <v>45420</v>
      </c>
      <c r="J1373" s="29" t="n">
        <v>45401</v>
      </c>
      <c r="K1373" s="29" t="n">
        <v>45405</v>
      </c>
      <c r="L1373" t="inlineStr">
        <is>
          <t>Boleto Bancário</t>
        </is>
      </c>
      <c r="O1373" t="inlineStr">
        <is>
          <t>2024-19</t>
        </is>
      </c>
      <c r="P1373" t="inlineStr">
        <is>
          <t>Documentação Aprovada</t>
        </is>
      </c>
      <c r="Q1373" t="inlineStr">
        <is>
          <t>Aprovado Diretoria</t>
        </is>
      </c>
      <c r="R1373" t="inlineStr">
        <is>
          <t>Aprovado Caixa</t>
        </is>
      </c>
      <c r="S1373" t="inlineStr">
        <is>
          <t>Pago</t>
        </is>
      </c>
    </row>
    <row r="1374">
      <c r="A1374" t="n">
        <v>51032</v>
      </c>
      <c r="C1374" t="n">
        <v>122</v>
      </c>
      <c r="D1374" t="inlineStr">
        <is>
          <t>Arcos</t>
        </is>
      </c>
      <c r="E1374" t="inlineStr">
        <is>
          <t>EAU DISTRIB. DE AGUA MINERAL EIRELI - EP</t>
        </is>
      </c>
      <c r="F1374" t="n">
        <v>585.9</v>
      </c>
      <c r="G1374" s="29" t="n">
        <v>45421</v>
      </c>
      <c r="H1374" s="29" t="n">
        <v>45420</v>
      </c>
      <c r="I1374" s="29" t="n">
        <v>45420</v>
      </c>
      <c r="J1374" s="29" t="n">
        <v>45398</v>
      </c>
      <c r="K1374" s="29" t="n">
        <v>45405</v>
      </c>
      <c r="L1374" t="inlineStr">
        <is>
          <t>Boleto Bancário</t>
        </is>
      </c>
      <c r="O1374" t="inlineStr">
        <is>
          <t>2024-19</t>
        </is>
      </c>
      <c r="P1374" t="inlineStr">
        <is>
          <t>Documentação Aprovada</t>
        </is>
      </c>
      <c r="Q1374" t="inlineStr">
        <is>
          <t>Aprovado Diretoria</t>
        </is>
      </c>
      <c r="R1374" t="inlineStr">
        <is>
          <t>Aprovado Caixa</t>
        </is>
      </c>
      <c r="S1374" t="inlineStr">
        <is>
          <t>Pago</t>
        </is>
      </c>
    </row>
    <row r="1375">
      <c r="A1375" t="n">
        <v>52761</v>
      </c>
      <c r="C1375" t="n">
        <v>122</v>
      </c>
      <c r="D1375" t="inlineStr">
        <is>
          <t>Arcos</t>
        </is>
      </c>
      <c r="E1375" t="inlineStr">
        <is>
          <t>ISS</t>
        </is>
      </c>
      <c r="F1375" t="n">
        <v>230.69</v>
      </c>
      <c r="G1375" s="29" t="n">
        <v>45422</v>
      </c>
      <c r="H1375" s="29" t="n"/>
      <c r="I1375" s="29" t="n">
        <v>45420</v>
      </c>
      <c r="J1375" s="29" t="n">
        <v>45412</v>
      </c>
      <c r="K1375" s="29" t="n">
        <v>45418</v>
      </c>
      <c r="L1375" t="inlineStr">
        <is>
          <t>Boleto Bancário</t>
        </is>
      </c>
      <c r="M1375" t="inlineStr">
        <is>
          <t>IMPOSTOS SOBRE VENDA</t>
        </is>
      </c>
      <c r="N1375" t="inlineStr">
        <is>
          <t>ISS</t>
        </is>
      </c>
      <c r="O1375" t="inlineStr">
        <is>
          <t>2024-19</t>
        </is>
      </c>
      <c r="P1375" t="inlineStr">
        <is>
          <t>Documentação Aprovada</t>
        </is>
      </c>
      <c r="Q1375" t="inlineStr">
        <is>
          <t>Aprovado Diretoria</t>
        </is>
      </c>
      <c r="R1375" t="inlineStr">
        <is>
          <t>Aprovado Caixa</t>
        </is>
      </c>
      <c r="S1375" t="inlineStr">
        <is>
          <t>Pago</t>
        </is>
      </c>
    </row>
    <row r="1376">
      <c r="A1376" t="n">
        <v>52997</v>
      </c>
      <c r="C1376" t="n">
        <v>122</v>
      </c>
      <c r="D1376" t="inlineStr">
        <is>
          <t>Arcos</t>
        </is>
      </c>
      <c r="E1376" t="inlineStr">
        <is>
          <t xml:space="preserve">FELIPE MATECKI </t>
        </is>
      </c>
      <c r="F1376" t="n">
        <v>247.14</v>
      </c>
      <c r="G1376" s="29" t="n">
        <v>45420</v>
      </c>
      <c r="H1376" s="29" t="n"/>
      <c r="I1376" s="29" t="n">
        <v>45420</v>
      </c>
      <c r="J1376" s="29" t="n">
        <v>45419</v>
      </c>
      <c r="K1376" s="29" t="n">
        <v>45420</v>
      </c>
      <c r="L1376" t="inlineStr">
        <is>
          <t>Transferência Bancária ou Pix</t>
        </is>
      </c>
      <c r="M1376" t="inlineStr">
        <is>
          <t>ENDIVIDAMENTO</t>
        </is>
      </c>
      <c r="N1376" t="inlineStr">
        <is>
          <t xml:space="preserve"> ENDIVIDAMENTO</t>
        </is>
      </c>
      <c r="O1376" t="inlineStr">
        <is>
          <t>2024-19</t>
        </is>
      </c>
      <c r="P1376" t="inlineStr">
        <is>
          <t>Documentação Aprovada</t>
        </is>
      </c>
      <c r="Q1376" t="inlineStr">
        <is>
          <t>Aprovado Diretoria</t>
        </is>
      </c>
      <c r="R1376" t="inlineStr">
        <is>
          <t>Aprovado Caixa</t>
        </is>
      </c>
      <c r="S1376" t="inlineStr">
        <is>
          <t>Pago</t>
        </is>
      </c>
    </row>
    <row r="1377">
      <c r="A1377" t="n">
        <v>53224</v>
      </c>
      <c r="C1377" t="n">
        <v>122</v>
      </c>
      <c r="D1377" t="inlineStr">
        <is>
          <t>Arcos</t>
        </is>
      </c>
      <c r="E1377" t="inlineStr">
        <is>
          <t>BANCO DO BRASIL SA</t>
        </is>
      </c>
      <c r="F1377" t="n">
        <v>444</v>
      </c>
      <c r="G1377" s="29" t="n">
        <v>45420</v>
      </c>
      <c r="H1377" s="29" t="n"/>
      <c r="I1377" s="29" t="n">
        <v>45420</v>
      </c>
      <c r="J1377" s="29" t="n">
        <v>45420</v>
      </c>
      <c r="K1377" s="29" t="n">
        <v>45421</v>
      </c>
      <c r="L1377" t="inlineStr">
        <is>
          <t>Encontro de Contas</t>
        </is>
      </c>
      <c r="M1377" t="inlineStr">
        <is>
          <t>DESPESAS BANCARIAS</t>
        </is>
      </c>
      <c r="N1377" t="inlineStr">
        <is>
          <t>TARIFAS BANCARIAS</t>
        </is>
      </c>
      <c r="O1377" t="inlineStr">
        <is>
          <t>2024-19</t>
        </is>
      </c>
      <c r="P1377" t="inlineStr">
        <is>
          <t>Documentação Aprovada</t>
        </is>
      </c>
      <c r="Q1377" t="inlineStr">
        <is>
          <t>Aprovado Diretoria</t>
        </is>
      </c>
      <c r="R1377" t="inlineStr">
        <is>
          <t>Aprovado Caixa</t>
        </is>
      </c>
      <c r="S1377" t="inlineStr">
        <is>
          <t>Pago</t>
        </is>
      </c>
    </row>
    <row r="1378">
      <c r="A1378" t="n">
        <v>51276</v>
      </c>
      <c r="C1378" t="n">
        <v>122</v>
      </c>
      <c r="D1378" t="inlineStr">
        <is>
          <t>Arcos</t>
        </is>
      </c>
      <c r="E1378" t="inlineStr">
        <is>
          <t>LEITERIA E LATICINIOS PARDINHO ARTESANAL LTDA.</t>
        </is>
      </c>
      <c r="F1378" t="n">
        <v>246.27</v>
      </c>
      <c r="G1378" s="29" t="n">
        <v>45422</v>
      </c>
      <c r="H1378" s="29" t="n">
        <v>45420</v>
      </c>
      <c r="I1378" s="29" t="n">
        <v>45420</v>
      </c>
      <c r="J1378" s="29" t="n">
        <v>45392</v>
      </c>
      <c r="K1378" s="29" t="n">
        <v>45406</v>
      </c>
      <c r="L1378" t="inlineStr">
        <is>
          <t>Boleto Bancário</t>
        </is>
      </c>
      <c r="O1378" t="inlineStr">
        <is>
          <t>2024-19</t>
        </is>
      </c>
      <c r="P1378" t="inlineStr">
        <is>
          <t>Documentação Aprovada</t>
        </is>
      </c>
      <c r="Q1378" t="inlineStr">
        <is>
          <t>Aprovado Diretoria</t>
        </is>
      </c>
      <c r="R1378" t="inlineStr">
        <is>
          <t>Aprovado Caixa</t>
        </is>
      </c>
      <c r="S1378" t="inlineStr">
        <is>
          <t>Pago</t>
        </is>
      </c>
    </row>
    <row r="1379">
      <c r="A1379" t="n">
        <v>51306</v>
      </c>
      <c r="C1379" t="n">
        <v>122</v>
      </c>
      <c r="D1379" t="inlineStr">
        <is>
          <t>Arcos</t>
        </is>
      </c>
      <c r="E1379" t="inlineStr">
        <is>
          <t>WILLIAN DA SILVA TORATE</t>
        </is>
      </c>
      <c r="F1379" t="n">
        <v>1132.38</v>
      </c>
      <c r="G1379" s="29" t="n">
        <v>45421</v>
      </c>
      <c r="H1379" s="29" t="n">
        <v>45420</v>
      </c>
      <c r="I1379" s="29" t="n">
        <v>45420</v>
      </c>
      <c r="J1379" s="29" t="n">
        <v>45406</v>
      </c>
      <c r="K1379" s="29" t="n">
        <v>45406</v>
      </c>
      <c r="L1379" t="inlineStr">
        <is>
          <t>Boleto Bancário</t>
        </is>
      </c>
      <c r="M1379" t="inlineStr">
        <is>
          <t>INSUMOS</t>
        </is>
      </c>
      <c r="N1379" t="inlineStr">
        <is>
          <t>ALIMENTOS</t>
        </is>
      </c>
      <c r="O1379" t="inlineStr">
        <is>
          <t>2024-19</t>
        </is>
      </c>
      <c r="P1379" t="inlineStr">
        <is>
          <t>Documentação Aprovada</t>
        </is>
      </c>
      <c r="Q1379" t="inlineStr">
        <is>
          <t>Aprovado Diretoria</t>
        </is>
      </c>
      <c r="R1379" t="inlineStr">
        <is>
          <t>Aprovado Caixa</t>
        </is>
      </c>
      <c r="S1379" t="inlineStr">
        <is>
          <t>Pago</t>
        </is>
      </c>
    </row>
    <row r="1380">
      <c r="A1380" t="n">
        <v>51752</v>
      </c>
      <c r="C1380" t="n">
        <v>122</v>
      </c>
      <c r="D1380" t="inlineStr">
        <is>
          <t>Arcos</t>
        </is>
      </c>
      <c r="E1380" t="inlineStr">
        <is>
          <t>TARUMA CIA COMERCIAL AGRICOLA</t>
        </is>
      </c>
      <c r="F1380" t="n">
        <v>364.19</v>
      </c>
      <c r="G1380" s="29" t="n">
        <v>45423</v>
      </c>
      <c r="H1380" s="29" t="n">
        <v>45420</v>
      </c>
      <c r="I1380" s="29" t="n">
        <v>45420</v>
      </c>
      <c r="J1380" s="29" t="n">
        <v>45408</v>
      </c>
      <c r="K1380" s="29" t="n">
        <v>45411</v>
      </c>
      <c r="L1380" t="inlineStr">
        <is>
          <t>Boleto Bancário</t>
        </is>
      </c>
      <c r="O1380" t="inlineStr">
        <is>
          <t>2024-19</t>
        </is>
      </c>
      <c r="P1380" t="inlineStr">
        <is>
          <t>Documentação Aprovada</t>
        </is>
      </c>
      <c r="Q1380" t="inlineStr">
        <is>
          <t>Aprovado Diretoria</t>
        </is>
      </c>
      <c r="R1380" t="inlineStr">
        <is>
          <t>Aprovado Caixa</t>
        </is>
      </c>
      <c r="S1380" t="inlineStr">
        <is>
          <t>Pago</t>
        </is>
      </c>
    </row>
    <row r="1381">
      <c r="A1381" t="n">
        <v>51769</v>
      </c>
      <c r="C1381" t="n">
        <v>122</v>
      </c>
      <c r="D1381" t="inlineStr">
        <is>
          <t>Arcos</t>
        </is>
      </c>
      <c r="E1381" t="inlineStr">
        <is>
          <t>TARUMA CIA COMERCIAL AGRICOLA</t>
        </is>
      </c>
      <c r="F1381" t="n">
        <v>686.36</v>
      </c>
      <c r="G1381" s="29" t="n">
        <v>45422</v>
      </c>
      <c r="H1381" s="29" t="n">
        <v>45420</v>
      </c>
      <c r="I1381" s="29" t="n">
        <v>45420</v>
      </c>
      <c r="J1381" s="29" t="n">
        <v>45406</v>
      </c>
      <c r="K1381" s="29" t="n">
        <v>45411</v>
      </c>
      <c r="L1381" t="inlineStr">
        <is>
          <t>Boleto Bancário</t>
        </is>
      </c>
      <c r="O1381" t="inlineStr">
        <is>
          <t>2024-19</t>
        </is>
      </c>
      <c r="P1381" t="inlineStr">
        <is>
          <t>Documentação Aprovada</t>
        </is>
      </c>
      <c r="Q1381" t="inlineStr">
        <is>
          <t>Aprovado Diretoria</t>
        </is>
      </c>
      <c r="R1381" t="inlineStr">
        <is>
          <t>Aprovado Caixa</t>
        </is>
      </c>
      <c r="S1381" t="inlineStr">
        <is>
          <t>Pago</t>
        </is>
      </c>
    </row>
    <row r="1382">
      <c r="A1382" t="n">
        <v>51770</v>
      </c>
      <c r="C1382" t="n">
        <v>122</v>
      </c>
      <c r="D1382" t="inlineStr">
        <is>
          <t>Arcos</t>
        </is>
      </c>
      <c r="E1382" t="inlineStr">
        <is>
          <t>CIUFFI HORTIFRUTI EIRELI</t>
        </is>
      </c>
      <c r="F1382" t="n">
        <v>822.15</v>
      </c>
      <c r="G1382" s="29" t="n">
        <v>45421</v>
      </c>
      <c r="H1382" s="29" t="n">
        <v>45420</v>
      </c>
      <c r="I1382" s="29" t="n">
        <v>45420</v>
      </c>
      <c r="J1382" s="29" t="n">
        <v>45406</v>
      </c>
      <c r="K1382" s="29" t="n">
        <v>45411</v>
      </c>
      <c r="L1382" t="inlineStr">
        <is>
          <t>Boleto Bancário</t>
        </is>
      </c>
      <c r="O1382" t="inlineStr">
        <is>
          <t>2024-19</t>
        </is>
      </c>
      <c r="P1382" t="inlineStr">
        <is>
          <t>Documentação Aprovada</t>
        </is>
      </c>
      <c r="Q1382" t="inlineStr">
        <is>
          <t>Aprovado Diretoria</t>
        </is>
      </c>
      <c r="R1382" t="inlineStr">
        <is>
          <t>Aprovado Caixa</t>
        </is>
      </c>
      <c r="S1382" t="inlineStr">
        <is>
          <t>Pago</t>
        </is>
      </c>
    </row>
    <row r="1383">
      <c r="A1383" t="n">
        <v>51772</v>
      </c>
      <c r="C1383" t="n">
        <v>122</v>
      </c>
      <c r="D1383" t="inlineStr">
        <is>
          <t>Arcos</t>
        </is>
      </c>
      <c r="E1383" t="inlineStr">
        <is>
          <t>ANDREIA SANTOS FREITAS DUARTE</t>
        </is>
      </c>
      <c r="F1383" t="n">
        <v>477.78</v>
      </c>
      <c r="G1383" s="29" t="n">
        <v>45421</v>
      </c>
      <c r="H1383" s="29" t="n">
        <v>45420</v>
      </c>
      <c r="I1383" s="29" t="n">
        <v>45420</v>
      </c>
      <c r="J1383" s="29" t="n">
        <v>45405</v>
      </c>
      <c r="K1383" s="29" t="n">
        <v>45411</v>
      </c>
      <c r="L1383" t="inlineStr">
        <is>
          <t>Boleto Bancário</t>
        </is>
      </c>
      <c r="O1383" t="inlineStr">
        <is>
          <t>2024-19</t>
        </is>
      </c>
      <c r="P1383" t="inlineStr">
        <is>
          <t>Documentação Aprovada</t>
        </is>
      </c>
      <c r="Q1383" t="inlineStr">
        <is>
          <t>Aprovado Diretoria</t>
        </is>
      </c>
      <c r="R1383" t="inlineStr">
        <is>
          <t>Aprovado Caixa</t>
        </is>
      </c>
      <c r="S1383" t="inlineStr">
        <is>
          <t>Pago</t>
        </is>
      </c>
    </row>
    <row r="1384">
      <c r="A1384" t="n">
        <v>51773</v>
      </c>
      <c r="C1384" t="n">
        <v>122</v>
      </c>
      <c r="D1384" t="inlineStr">
        <is>
          <t>Arcos</t>
        </is>
      </c>
      <c r="E1384" t="inlineStr">
        <is>
          <t>ANDREIA SANTOS FREITAS DUARTE</t>
        </is>
      </c>
      <c r="F1384" t="n">
        <v>2569.6</v>
      </c>
      <c r="G1384" s="29" t="n">
        <v>45421</v>
      </c>
      <c r="H1384" s="29" t="n">
        <v>45420</v>
      </c>
      <c r="I1384" s="29" t="n">
        <v>45420</v>
      </c>
      <c r="J1384" s="29" t="n">
        <v>45405</v>
      </c>
      <c r="K1384" s="29" t="n">
        <v>45411</v>
      </c>
      <c r="L1384" t="inlineStr">
        <is>
          <t>Boleto Bancário</t>
        </is>
      </c>
      <c r="O1384" t="inlineStr">
        <is>
          <t>2024-19</t>
        </is>
      </c>
      <c r="P1384" t="inlineStr">
        <is>
          <t>Documentação Aprovada</t>
        </is>
      </c>
      <c r="Q1384" t="inlineStr">
        <is>
          <t>Aprovado Diretoria</t>
        </is>
      </c>
      <c r="R1384" t="inlineStr">
        <is>
          <t>Aprovado Caixa</t>
        </is>
      </c>
      <c r="S1384" t="inlineStr">
        <is>
          <t>Pago</t>
        </is>
      </c>
    </row>
    <row r="1385">
      <c r="A1385" t="n">
        <v>51775</v>
      </c>
      <c r="C1385" t="n">
        <v>122</v>
      </c>
      <c r="D1385" t="inlineStr">
        <is>
          <t>Arcos</t>
        </is>
      </c>
      <c r="E1385" t="inlineStr">
        <is>
          <t xml:space="preserve">MAR DIRETO POC COMERCIO DE PEIXE EIRELI - ME </t>
        </is>
      </c>
      <c r="F1385" t="n">
        <v>774.4</v>
      </c>
      <c r="G1385" s="29" t="n">
        <v>45421</v>
      </c>
      <c r="H1385" s="29" t="n">
        <v>45420</v>
      </c>
      <c r="I1385" s="29" t="n">
        <v>45420</v>
      </c>
      <c r="J1385" s="29" t="n">
        <v>45407</v>
      </c>
      <c r="K1385" s="29" t="n">
        <v>45411</v>
      </c>
      <c r="L1385" t="inlineStr">
        <is>
          <t>Boleto Bancário</t>
        </is>
      </c>
      <c r="O1385" t="inlineStr">
        <is>
          <t>2024-19</t>
        </is>
      </c>
      <c r="P1385" t="inlineStr">
        <is>
          <t>Documentação Aprovada</t>
        </is>
      </c>
      <c r="Q1385" t="inlineStr">
        <is>
          <t>Aprovado Diretoria</t>
        </is>
      </c>
      <c r="R1385" t="inlineStr">
        <is>
          <t>Aprovado Caixa</t>
        </is>
      </c>
      <c r="S1385" t="inlineStr">
        <is>
          <t>Pago</t>
        </is>
      </c>
    </row>
    <row r="1386">
      <c r="A1386" t="n">
        <v>51779</v>
      </c>
      <c r="C1386" t="n">
        <v>122</v>
      </c>
      <c r="D1386" t="inlineStr">
        <is>
          <t>Arcos</t>
        </is>
      </c>
      <c r="E1386" t="inlineStr">
        <is>
          <t>PSSS LTDA</t>
        </is>
      </c>
      <c r="F1386" t="n">
        <v>1953.5</v>
      </c>
      <c r="G1386" s="29" t="n">
        <v>45421</v>
      </c>
      <c r="H1386" s="29" t="n">
        <v>45420</v>
      </c>
      <c r="I1386" s="29" t="n">
        <v>45420</v>
      </c>
      <c r="J1386" s="29" t="n">
        <v>45407</v>
      </c>
      <c r="K1386" s="29" t="n">
        <v>45411</v>
      </c>
      <c r="L1386" t="inlineStr">
        <is>
          <t>Boleto Bancário</t>
        </is>
      </c>
      <c r="O1386" t="inlineStr">
        <is>
          <t>2024-19</t>
        </is>
      </c>
      <c r="P1386" t="inlineStr">
        <is>
          <t>Documentação Aprovada</t>
        </is>
      </c>
      <c r="Q1386" t="inlineStr">
        <is>
          <t>Aprovado Diretoria</t>
        </is>
      </c>
      <c r="R1386" t="inlineStr">
        <is>
          <t>Aprovado Caixa</t>
        </is>
      </c>
      <c r="S1386" t="inlineStr">
        <is>
          <t>Pago</t>
        </is>
      </c>
    </row>
    <row r="1387">
      <c r="A1387" t="n">
        <v>51781</v>
      </c>
      <c r="C1387" t="n">
        <v>122</v>
      </c>
      <c r="D1387" t="inlineStr">
        <is>
          <t>Arcos</t>
        </is>
      </c>
      <c r="E1387" t="inlineStr">
        <is>
          <t xml:space="preserve">BELLNAY PAES ARTESANAIS LTDA </t>
        </is>
      </c>
      <c r="F1387" t="n">
        <v>238.75</v>
      </c>
      <c r="G1387" s="29" t="n">
        <v>45422</v>
      </c>
      <c r="H1387" s="29" t="n">
        <v>45420</v>
      </c>
      <c r="I1387" s="29" t="n">
        <v>45420</v>
      </c>
      <c r="J1387" s="29" t="n">
        <v>45408</v>
      </c>
      <c r="K1387" s="29" t="n">
        <v>45411</v>
      </c>
      <c r="L1387" t="inlineStr">
        <is>
          <t>Boleto Bancário</t>
        </is>
      </c>
      <c r="O1387" t="inlineStr">
        <is>
          <t>2024-19</t>
        </is>
      </c>
      <c r="P1387" t="inlineStr">
        <is>
          <t>Documentação Aprovada</t>
        </is>
      </c>
      <c r="Q1387" t="inlineStr">
        <is>
          <t>Aprovado Diretoria</t>
        </is>
      </c>
      <c r="R1387" t="inlineStr">
        <is>
          <t>Aprovado Caixa</t>
        </is>
      </c>
      <c r="S1387" t="inlineStr">
        <is>
          <t>Pago</t>
        </is>
      </c>
    </row>
    <row r="1388">
      <c r="A1388" t="n">
        <v>51782</v>
      </c>
      <c r="C1388" t="n">
        <v>122</v>
      </c>
      <c r="D1388" t="inlineStr">
        <is>
          <t>Arcos</t>
        </is>
      </c>
      <c r="E1388" t="inlineStr">
        <is>
          <t>BB DISTRIBUIDORA DE CARNES LTDA</t>
        </is>
      </c>
      <c r="F1388" t="n">
        <v>355.81</v>
      </c>
      <c r="G1388" s="29" t="n">
        <v>45421</v>
      </c>
      <c r="H1388" s="29" t="n">
        <v>45420</v>
      </c>
      <c r="I1388" s="29" t="n">
        <v>45420</v>
      </c>
      <c r="J1388" s="29" t="n">
        <v>45407</v>
      </c>
      <c r="K1388" s="29" t="n">
        <v>45411</v>
      </c>
      <c r="L1388" t="inlineStr">
        <is>
          <t>Boleto Bancário</t>
        </is>
      </c>
      <c r="O1388" t="inlineStr">
        <is>
          <t>2024-19</t>
        </is>
      </c>
      <c r="P1388" t="inlineStr">
        <is>
          <t>Documentação Aprovada</t>
        </is>
      </c>
      <c r="Q1388" t="inlineStr">
        <is>
          <t>Aprovado Diretoria</t>
        </is>
      </c>
      <c r="R1388" t="inlineStr">
        <is>
          <t>Aprovado Caixa</t>
        </is>
      </c>
      <c r="S1388" t="inlineStr">
        <is>
          <t>Pago</t>
        </is>
      </c>
    </row>
    <row r="1389">
      <c r="A1389" t="n">
        <v>51800</v>
      </c>
      <c r="C1389" t="n">
        <v>122</v>
      </c>
      <c r="D1389" t="inlineStr">
        <is>
          <t>Arcos</t>
        </is>
      </c>
      <c r="E1389" t="inlineStr">
        <is>
          <t>ICE4</t>
        </is>
      </c>
      <c r="F1389" t="n">
        <v>903</v>
      </c>
      <c r="G1389" s="29" t="n">
        <v>45421</v>
      </c>
      <c r="H1389" s="29" t="n">
        <v>45420</v>
      </c>
      <c r="I1389" s="29" t="n">
        <v>45420</v>
      </c>
      <c r="J1389" s="29" t="n">
        <v>45411</v>
      </c>
      <c r="K1389" s="29" t="n">
        <v>45411</v>
      </c>
      <c r="L1389" t="inlineStr">
        <is>
          <t>Boleto Bancário</t>
        </is>
      </c>
      <c r="O1389" t="inlineStr">
        <is>
          <t>2024-19</t>
        </is>
      </c>
      <c r="P1389" t="inlineStr">
        <is>
          <t>Documentação Aprovada</t>
        </is>
      </c>
      <c r="Q1389" t="inlineStr">
        <is>
          <t>Aprovado Diretoria</t>
        </is>
      </c>
      <c r="R1389" t="inlineStr">
        <is>
          <t>Aprovado Caixa</t>
        </is>
      </c>
      <c r="S1389" t="inlineStr">
        <is>
          <t>Pago</t>
        </is>
      </c>
    </row>
    <row r="1390">
      <c r="A1390" t="n">
        <v>51803</v>
      </c>
      <c r="C1390" t="n">
        <v>122</v>
      </c>
      <c r="D1390" t="inlineStr">
        <is>
          <t>Arcos</t>
        </is>
      </c>
      <c r="E1390" t="inlineStr">
        <is>
          <t>BATARD PADARIA ARTESANAL LTDA</t>
        </is>
      </c>
      <c r="F1390" t="n">
        <v>897.88</v>
      </c>
      <c r="G1390" s="29" t="n">
        <v>45423</v>
      </c>
      <c r="H1390" s="29" t="n">
        <v>45420</v>
      </c>
      <c r="I1390" s="29" t="n">
        <v>45420</v>
      </c>
      <c r="J1390" s="29" t="n">
        <v>45407</v>
      </c>
      <c r="K1390" s="29" t="n">
        <v>45411</v>
      </c>
      <c r="L1390" t="inlineStr">
        <is>
          <t>Boleto Bancário</t>
        </is>
      </c>
      <c r="O1390" t="inlineStr">
        <is>
          <t>2024-19</t>
        </is>
      </c>
      <c r="P1390" t="inlineStr">
        <is>
          <t>Documentação Aprovada</t>
        </is>
      </c>
      <c r="Q1390" t="inlineStr">
        <is>
          <t>Aprovado Diretoria</t>
        </is>
      </c>
      <c r="R1390" t="inlineStr">
        <is>
          <t>Aprovado Caixa</t>
        </is>
      </c>
      <c r="S1390" t="inlineStr">
        <is>
          <t>Pago</t>
        </is>
      </c>
    </row>
    <row r="1391">
      <c r="A1391" t="n">
        <v>51804</v>
      </c>
      <c r="C1391" t="n">
        <v>122</v>
      </c>
      <c r="D1391" t="inlineStr">
        <is>
          <t>Arcos</t>
        </is>
      </c>
      <c r="E1391" t="inlineStr">
        <is>
          <t>CEPEL COMERCIO DE PAPEL E EMB. EIRELLI</t>
        </is>
      </c>
      <c r="F1391" t="n">
        <v>590.2</v>
      </c>
      <c r="G1391" s="29" t="n">
        <v>45421</v>
      </c>
      <c r="H1391" s="29" t="n">
        <v>45420</v>
      </c>
      <c r="I1391" s="29" t="n">
        <v>45420</v>
      </c>
      <c r="J1391" s="29" t="n">
        <v>45406</v>
      </c>
      <c r="K1391" s="29" t="n">
        <v>45411</v>
      </c>
      <c r="L1391" t="inlineStr">
        <is>
          <t>Boleto Bancário</t>
        </is>
      </c>
      <c r="O1391" t="inlineStr">
        <is>
          <t>2024-19</t>
        </is>
      </c>
      <c r="P1391" t="inlineStr">
        <is>
          <t>Documentação Aprovada</t>
        </is>
      </c>
      <c r="Q1391" t="inlineStr">
        <is>
          <t>Aprovado Diretoria</t>
        </is>
      </c>
      <c r="R1391" t="inlineStr">
        <is>
          <t>Aprovado Caixa</t>
        </is>
      </c>
      <c r="S1391" t="inlineStr">
        <is>
          <t>Pago</t>
        </is>
      </c>
    </row>
    <row r="1392">
      <c r="A1392" t="n">
        <v>51805</v>
      </c>
      <c r="C1392" t="n">
        <v>122</v>
      </c>
      <c r="D1392" t="inlineStr">
        <is>
          <t>Arcos</t>
        </is>
      </c>
      <c r="E1392" t="inlineStr">
        <is>
          <t>CEPEL COMERCIO DE PAPEIS E EMBALAGENS EIRELI</t>
        </is>
      </c>
      <c r="F1392" t="n">
        <v>290</v>
      </c>
      <c r="G1392" s="29" t="n">
        <v>45421</v>
      </c>
      <c r="H1392" s="29" t="n">
        <v>45420</v>
      </c>
      <c r="I1392" s="29" t="n">
        <v>45420</v>
      </c>
      <c r="J1392" s="29" t="n">
        <v>45406</v>
      </c>
      <c r="K1392" s="29" t="n">
        <v>45411</v>
      </c>
      <c r="L1392" t="inlineStr">
        <is>
          <t>Boleto Bancário</t>
        </is>
      </c>
      <c r="O1392" t="inlineStr">
        <is>
          <t>2024-19</t>
        </is>
      </c>
      <c r="P1392" t="inlineStr">
        <is>
          <t>Documentação Aprovada</t>
        </is>
      </c>
      <c r="Q1392" t="inlineStr">
        <is>
          <t>Aprovado Diretoria</t>
        </is>
      </c>
      <c r="R1392" t="inlineStr">
        <is>
          <t>Aprovado Caixa</t>
        </is>
      </c>
      <c r="S1392" t="inlineStr">
        <is>
          <t>Pago</t>
        </is>
      </c>
    </row>
    <row r="1393">
      <c r="A1393" t="n">
        <v>51811</v>
      </c>
      <c r="C1393" t="n">
        <v>122</v>
      </c>
      <c r="D1393" t="inlineStr">
        <is>
          <t>Arcos</t>
        </is>
      </c>
      <c r="E1393" t="inlineStr">
        <is>
          <t>VALE TRANSPORTE</t>
        </is>
      </c>
      <c r="F1393" t="n">
        <v>463.96</v>
      </c>
      <c r="G1393" s="29" t="n">
        <v>45421</v>
      </c>
      <c r="H1393" s="29" t="n">
        <v>45420</v>
      </c>
      <c r="I1393" s="29" t="n">
        <v>45420</v>
      </c>
      <c r="J1393" s="29" t="n">
        <v>45413</v>
      </c>
      <c r="K1393" s="29" t="n">
        <v>45412</v>
      </c>
      <c r="L1393" t="inlineStr">
        <is>
          <t>Boleto Bancário</t>
        </is>
      </c>
      <c r="M1393" t="inlineStr">
        <is>
          <t>MAO DE OBRA FIXA/ TEMPORARIOS</t>
        </is>
      </c>
      <c r="N1393" t="inlineStr">
        <is>
          <t>VALE TRANSPORTE</t>
        </is>
      </c>
      <c r="O1393" t="inlineStr">
        <is>
          <t>2024-19</t>
        </is>
      </c>
      <c r="P1393" t="inlineStr">
        <is>
          <t>Documentação Aprovada</t>
        </is>
      </c>
      <c r="Q1393" t="inlineStr">
        <is>
          <t>Aprovado Diretoria</t>
        </is>
      </c>
      <c r="R1393" t="inlineStr">
        <is>
          <t>Aprovado Caixa</t>
        </is>
      </c>
      <c r="S1393" t="inlineStr">
        <is>
          <t>Pago</t>
        </is>
      </c>
    </row>
    <row r="1394">
      <c r="A1394" t="n">
        <v>51901</v>
      </c>
      <c r="C1394" t="n">
        <v>122</v>
      </c>
      <c r="D1394" t="inlineStr">
        <is>
          <t>Arcos</t>
        </is>
      </c>
      <c r="E1394" t="inlineStr">
        <is>
          <t>PUXURI CONSULTORIA LTDA</t>
        </is>
      </c>
      <c r="F1394" t="n">
        <v>6000</v>
      </c>
      <c r="G1394" s="29" t="n">
        <v>45422</v>
      </c>
      <c r="H1394" s="29" t="n">
        <v>45420</v>
      </c>
      <c r="I1394" s="29" t="n">
        <v>45420</v>
      </c>
      <c r="J1394" s="29" t="n">
        <v>45412</v>
      </c>
      <c r="K1394" s="29" t="n">
        <v>45412</v>
      </c>
      <c r="L1394" t="inlineStr">
        <is>
          <t>Transferência Bancária ou Pix</t>
        </is>
      </c>
      <c r="M1394" t="inlineStr">
        <is>
          <t>SERVICOS DE TERCEIROS</t>
        </is>
      </c>
      <c r="N1394" t="inlineStr">
        <is>
          <t>SALARIO PJ</t>
        </is>
      </c>
      <c r="O1394" t="inlineStr">
        <is>
          <t>2024-19</t>
        </is>
      </c>
      <c r="P1394" t="inlineStr">
        <is>
          <t>Documentação Aprovada</t>
        </is>
      </c>
      <c r="Q1394" t="inlineStr">
        <is>
          <t>Aprovado Diretoria</t>
        </is>
      </c>
      <c r="R1394" t="inlineStr">
        <is>
          <t>Aprovado Caixa</t>
        </is>
      </c>
      <c r="S1394" t="inlineStr">
        <is>
          <t>Pago</t>
        </is>
      </c>
    </row>
    <row r="1395">
      <c r="A1395" t="n">
        <v>51904</v>
      </c>
      <c r="C1395" t="n">
        <v>122</v>
      </c>
      <c r="D1395" t="inlineStr">
        <is>
          <t>Arcos</t>
        </is>
      </c>
      <c r="E1395" t="inlineStr">
        <is>
          <t>PJ 00402023 - JULIE DE PAULA SILVA</t>
        </is>
      </c>
      <c r="F1395" t="n">
        <v>1620</v>
      </c>
      <c r="G1395" s="29" t="n">
        <v>45422</v>
      </c>
      <c r="H1395" s="29" t="n">
        <v>45420</v>
      </c>
      <c r="I1395" s="29" t="n">
        <v>45420</v>
      </c>
      <c r="J1395" s="29" t="n">
        <v>45412</v>
      </c>
      <c r="K1395" s="29" t="n">
        <v>45412</v>
      </c>
      <c r="L1395" t="inlineStr">
        <is>
          <t>Transferência Bancária ou Pix</t>
        </is>
      </c>
      <c r="M1395" t="inlineStr">
        <is>
          <t>MAO DE OBRA FIXA/ TEMPORARIOS</t>
        </is>
      </c>
      <c r="N1395" t="inlineStr">
        <is>
          <t>COMISSÕES E GORJETA</t>
        </is>
      </c>
      <c r="O1395" t="inlineStr">
        <is>
          <t>2024-19</t>
        </is>
      </c>
      <c r="P1395" t="inlineStr">
        <is>
          <t>Documentação Aprovada</t>
        </is>
      </c>
      <c r="Q1395" t="inlineStr">
        <is>
          <t>Aprovado Diretoria</t>
        </is>
      </c>
      <c r="R1395" t="inlineStr">
        <is>
          <t>Aprovado Caixa</t>
        </is>
      </c>
      <c r="S1395" t="inlineStr">
        <is>
          <t>Pago</t>
        </is>
      </c>
    </row>
    <row r="1396">
      <c r="A1396" t="n">
        <v>51905</v>
      </c>
      <c r="C1396" t="n">
        <v>122</v>
      </c>
      <c r="D1396" t="inlineStr">
        <is>
          <t>Arcos</t>
        </is>
      </c>
      <c r="E1396" t="inlineStr">
        <is>
          <t>PJ 00402023 - JULIE DE PAULA SILVA</t>
        </is>
      </c>
      <c r="F1396" t="n">
        <v>4200</v>
      </c>
      <c r="G1396" s="29" t="n">
        <v>45422</v>
      </c>
      <c r="H1396" s="29" t="n">
        <v>45420</v>
      </c>
      <c r="I1396" s="29" t="n">
        <v>45420</v>
      </c>
      <c r="J1396" s="29" t="n">
        <v>45412</v>
      </c>
      <c r="K1396" s="29" t="n">
        <v>45412</v>
      </c>
      <c r="L1396" t="inlineStr">
        <is>
          <t>Transferência Bancária ou Pix</t>
        </is>
      </c>
      <c r="M1396" t="inlineStr">
        <is>
          <t>MAO DE OBRA FIXA/ TEMPORARIOS</t>
        </is>
      </c>
      <c r="N1396" t="inlineStr">
        <is>
          <t>SALARIO PJ</t>
        </is>
      </c>
      <c r="O1396" t="inlineStr">
        <is>
          <t>2024-19</t>
        </is>
      </c>
      <c r="P1396" t="inlineStr">
        <is>
          <t>Documentação Aprovada</t>
        </is>
      </c>
      <c r="Q1396" t="inlineStr">
        <is>
          <t>Aprovado Diretoria</t>
        </is>
      </c>
      <c r="R1396" t="inlineStr">
        <is>
          <t>Aprovado Caixa</t>
        </is>
      </c>
      <c r="S1396" t="inlineStr">
        <is>
          <t>Pago</t>
        </is>
      </c>
    </row>
    <row r="1397">
      <c r="A1397" t="n">
        <v>51907</v>
      </c>
      <c r="C1397" t="n">
        <v>122</v>
      </c>
      <c r="D1397" t="inlineStr">
        <is>
          <t>Arcos</t>
        </is>
      </c>
      <c r="E1397" t="inlineStr">
        <is>
          <t xml:space="preserve">PJ 00462023 GUILHERME MUSSI HASAN LAILA </t>
        </is>
      </c>
      <c r="F1397" t="n">
        <v>1800</v>
      </c>
      <c r="G1397" s="29" t="n">
        <v>45422</v>
      </c>
      <c r="H1397" s="29" t="n">
        <v>45420</v>
      </c>
      <c r="I1397" s="29" t="n">
        <v>45420</v>
      </c>
      <c r="J1397" s="29" t="n">
        <v>45412</v>
      </c>
      <c r="K1397" s="29" t="n">
        <v>45412</v>
      </c>
      <c r="L1397" t="inlineStr">
        <is>
          <t>Transferência Bancária ou Pix</t>
        </is>
      </c>
      <c r="M1397" t="inlineStr">
        <is>
          <t>MAO DE OBRA FIXA/ TEMPORARIOS</t>
        </is>
      </c>
      <c r="N1397" t="inlineStr">
        <is>
          <t>SALARIO PJ</t>
        </is>
      </c>
      <c r="O1397" t="inlineStr">
        <is>
          <t>2024-19</t>
        </is>
      </c>
      <c r="P1397" t="inlineStr">
        <is>
          <t>Documentação Aprovada</t>
        </is>
      </c>
      <c r="Q1397" t="inlineStr">
        <is>
          <t>Aprovado Diretoria</t>
        </is>
      </c>
      <c r="R1397" t="inlineStr">
        <is>
          <t>Aprovado Caixa</t>
        </is>
      </c>
      <c r="S1397" t="inlineStr">
        <is>
          <t>Pago</t>
        </is>
      </c>
    </row>
    <row r="1398">
      <c r="A1398" t="n">
        <v>51909</v>
      </c>
      <c r="C1398" t="n">
        <v>122</v>
      </c>
      <c r="D1398" t="inlineStr">
        <is>
          <t>Arcos</t>
        </is>
      </c>
      <c r="E1398" t="inlineStr">
        <is>
          <t>PJ 00232022 - LUNA FIORELLA PINTO SILVA</t>
        </is>
      </c>
      <c r="F1398" t="n">
        <v>1370</v>
      </c>
      <c r="G1398" s="29" t="n">
        <v>45422</v>
      </c>
      <c r="H1398" s="29" t="n">
        <v>45420</v>
      </c>
      <c r="I1398" s="29" t="n">
        <v>45420</v>
      </c>
      <c r="J1398" s="29" t="n">
        <v>45412</v>
      </c>
      <c r="K1398" s="29" t="n">
        <v>45412</v>
      </c>
      <c r="L1398" t="inlineStr">
        <is>
          <t>Transferência Bancária ou Pix</t>
        </is>
      </c>
      <c r="M1398" t="inlineStr">
        <is>
          <t>MAO DE OBRA FIXA/ TEMPORARIOS</t>
        </is>
      </c>
      <c r="N1398" t="inlineStr">
        <is>
          <t>COMISSÕES E GORJETA</t>
        </is>
      </c>
      <c r="O1398" t="inlineStr">
        <is>
          <t>2024-19</t>
        </is>
      </c>
      <c r="P1398" t="inlineStr">
        <is>
          <t>Documentação Aprovada</t>
        </is>
      </c>
      <c r="Q1398" t="inlineStr">
        <is>
          <t>Aprovado Diretoria</t>
        </is>
      </c>
      <c r="R1398" t="inlineStr">
        <is>
          <t>Aprovado Caixa</t>
        </is>
      </c>
      <c r="S1398" t="inlineStr">
        <is>
          <t>Pago</t>
        </is>
      </c>
    </row>
    <row r="1399">
      <c r="A1399" t="n">
        <v>51910</v>
      </c>
      <c r="C1399" t="n">
        <v>122</v>
      </c>
      <c r="D1399" t="inlineStr">
        <is>
          <t>Arcos</t>
        </is>
      </c>
      <c r="E1399" t="inlineStr">
        <is>
          <t>PJ 00232022 - LUNA FIORELLA PINTO SILVA</t>
        </is>
      </c>
      <c r="F1399" t="n">
        <v>2700</v>
      </c>
      <c r="G1399" s="29" t="n">
        <v>45422</v>
      </c>
      <c r="H1399" s="29" t="n">
        <v>45420</v>
      </c>
      <c r="I1399" s="29" t="n">
        <v>45420</v>
      </c>
      <c r="J1399" s="29" t="n">
        <v>45412</v>
      </c>
      <c r="K1399" s="29" t="n">
        <v>45412</v>
      </c>
      <c r="L1399" t="inlineStr">
        <is>
          <t>Transferência Bancária ou Pix</t>
        </is>
      </c>
      <c r="M1399" t="inlineStr">
        <is>
          <t>MAO DE OBRA FIXA/ TEMPORARIOS</t>
        </is>
      </c>
      <c r="N1399" t="inlineStr">
        <is>
          <t>SALARIO PJ</t>
        </is>
      </c>
      <c r="O1399" t="inlineStr">
        <is>
          <t>2024-19</t>
        </is>
      </c>
      <c r="P1399" t="inlineStr">
        <is>
          <t>Documentação Aprovada</t>
        </is>
      </c>
      <c r="Q1399" t="inlineStr">
        <is>
          <t>Aprovado Diretoria</t>
        </is>
      </c>
      <c r="R1399" t="inlineStr">
        <is>
          <t>Aprovado Caixa</t>
        </is>
      </c>
      <c r="S1399" t="inlineStr">
        <is>
          <t>Pago</t>
        </is>
      </c>
    </row>
    <row r="1400">
      <c r="A1400" t="n">
        <v>51911</v>
      </c>
      <c r="C1400" t="n">
        <v>122</v>
      </c>
      <c r="D1400" t="inlineStr">
        <is>
          <t>Arcos</t>
        </is>
      </c>
      <c r="E1400" t="inlineStr">
        <is>
          <t>PJ 00172021 - MATHEUS MONTEIRO ALMEIDA</t>
        </is>
      </c>
      <c r="F1400" t="n">
        <v>4200</v>
      </c>
      <c r="G1400" s="29" t="n">
        <v>45422</v>
      </c>
      <c r="H1400" s="29" t="n">
        <v>45420</v>
      </c>
      <c r="I1400" s="29" t="n">
        <v>45420</v>
      </c>
      <c r="J1400" s="29" t="n">
        <v>45412</v>
      </c>
      <c r="K1400" s="29" t="n">
        <v>45412</v>
      </c>
      <c r="L1400" t="inlineStr">
        <is>
          <t>Transferência Bancária ou Pix</t>
        </is>
      </c>
      <c r="M1400" t="inlineStr">
        <is>
          <t>MAO DE OBRA FIXA/ TEMPORARIOS</t>
        </is>
      </c>
      <c r="N1400" t="inlineStr">
        <is>
          <t>SALARIO PJ</t>
        </is>
      </c>
      <c r="O1400" t="inlineStr">
        <is>
          <t>2024-19</t>
        </is>
      </c>
      <c r="P1400" t="inlineStr">
        <is>
          <t>Documentação Aprovada</t>
        </is>
      </c>
      <c r="Q1400" t="inlineStr">
        <is>
          <t>Aprovado Diretoria</t>
        </is>
      </c>
      <c r="R1400" t="inlineStr">
        <is>
          <t>Aprovado Caixa</t>
        </is>
      </c>
      <c r="S1400" t="inlineStr">
        <is>
          <t>Pago</t>
        </is>
      </c>
    </row>
    <row r="1401">
      <c r="A1401" t="n">
        <v>51912</v>
      </c>
      <c r="C1401" t="n">
        <v>122</v>
      </c>
      <c r="D1401" t="inlineStr">
        <is>
          <t>Arcos</t>
        </is>
      </c>
      <c r="E1401" t="inlineStr">
        <is>
          <t>PJ 00172021 - MATHEUS MONTEIRO ALMEIDA</t>
        </is>
      </c>
      <c r="F1401" t="n">
        <v>1620</v>
      </c>
      <c r="G1401" s="29" t="n">
        <v>45422</v>
      </c>
      <c r="H1401" s="29" t="n">
        <v>45420</v>
      </c>
      <c r="I1401" s="29" t="n">
        <v>45420</v>
      </c>
      <c r="J1401" s="29" t="n">
        <v>45412</v>
      </c>
      <c r="K1401" s="29" t="n">
        <v>45412</v>
      </c>
      <c r="L1401" t="inlineStr">
        <is>
          <t>Transferência Bancária ou Pix</t>
        </is>
      </c>
      <c r="M1401" t="inlineStr">
        <is>
          <t>MAO DE OBRA FIXA/ TEMPORARIOS</t>
        </is>
      </c>
      <c r="N1401" t="inlineStr">
        <is>
          <t>COMISSÕES E GORJETA</t>
        </is>
      </c>
      <c r="O1401" t="inlineStr">
        <is>
          <t>2024-19</t>
        </is>
      </c>
      <c r="P1401" t="inlineStr">
        <is>
          <t>Documentação Aprovada</t>
        </is>
      </c>
      <c r="Q1401" t="inlineStr">
        <is>
          <t>Aprovado Diretoria</t>
        </is>
      </c>
      <c r="R1401" t="inlineStr">
        <is>
          <t>Aprovado Caixa</t>
        </is>
      </c>
      <c r="S1401" t="inlineStr">
        <is>
          <t>Pago</t>
        </is>
      </c>
    </row>
    <row r="1402">
      <c r="A1402" t="n">
        <v>51913</v>
      </c>
      <c r="C1402" t="n">
        <v>122</v>
      </c>
      <c r="D1402" t="inlineStr">
        <is>
          <t>Arcos</t>
        </is>
      </c>
      <c r="E1402" t="inlineStr">
        <is>
          <t>PJ 00192022 - FELIPE FERREIRA FRANCA</t>
        </is>
      </c>
      <c r="F1402" t="n">
        <v>1800</v>
      </c>
      <c r="G1402" s="29" t="n">
        <v>45422</v>
      </c>
      <c r="H1402" s="29" t="n">
        <v>45420</v>
      </c>
      <c r="I1402" s="29" t="n">
        <v>45420</v>
      </c>
      <c r="J1402" s="29" t="n">
        <v>45412</v>
      </c>
      <c r="K1402" s="29" t="n">
        <v>45412</v>
      </c>
      <c r="L1402" t="inlineStr">
        <is>
          <t>Transferência Bancária ou Pix</t>
        </is>
      </c>
      <c r="M1402" t="inlineStr">
        <is>
          <t>MAO DE OBRA FIXA/ TEMPORARIOS</t>
        </is>
      </c>
      <c r="N1402" t="inlineStr">
        <is>
          <t>COMISSÕES E GORJETA</t>
        </is>
      </c>
      <c r="O1402" t="inlineStr">
        <is>
          <t>2024-19</t>
        </is>
      </c>
      <c r="P1402" t="inlineStr">
        <is>
          <t>Documentação Aprovada</t>
        </is>
      </c>
      <c r="Q1402" t="inlineStr">
        <is>
          <t>Aprovado Diretoria</t>
        </is>
      </c>
      <c r="R1402" t="inlineStr">
        <is>
          <t>Aprovado Caixa</t>
        </is>
      </c>
      <c r="S1402" t="inlineStr">
        <is>
          <t>Pago</t>
        </is>
      </c>
    </row>
    <row r="1403">
      <c r="A1403" t="n">
        <v>51914</v>
      </c>
      <c r="C1403" t="n">
        <v>122</v>
      </c>
      <c r="D1403" t="inlineStr">
        <is>
          <t>Arcos</t>
        </is>
      </c>
      <c r="E1403" t="inlineStr">
        <is>
          <t>PJ 00192022 - FELIPE FERREIRA FRANCA</t>
        </is>
      </c>
      <c r="F1403" t="n">
        <v>6600</v>
      </c>
      <c r="G1403" s="29" t="n">
        <v>45422</v>
      </c>
      <c r="H1403" s="29" t="n">
        <v>45420</v>
      </c>
      <c r="I1403" s="29" t="n">
        <v>45420</v>
      </c>
      <c r="J1403" s="29" t="n">
        <v>45412</v>
      </c>
      <c r="K1403" s="29" t="n">
        <v>45412</v>
      </c>
      <c r="L1403" t="inlineStr">
        <is>
          <t>Transferência Bancária ou Pix</t>
        </is>
      </c>
      <c r="M1403" t="inlineStr">
        <is>
          <t>MAO DE OBRA FIXA/ TEMPORARIOS</t>
        </is>
      </c>
      <c r="N1403" t="inlineStr">
        <is>
          <t>SALARIO PJ</t>
        </is>
      </c>
      <c r="O1403" t="inlineStr">
        <is>
          <t>2024-19</t>
        </is>
      </c>
      <c r="P1403" t="inlineStr">
        <is>
          <t>Documentação Aprovada</t>
        </is>
      </c>
      <c r="Q1403" t="inlineStr">
        <is>
          <t>Aprovado Diretoria</t>
        </is>
      </c>
      <c r="R1403" t="inlineStr">
        <is>
          <t>Aprovado Caixa</t>
        </is>
      </c>
      <c r="S1403" t="inlineStr">
        <is>
          <t>Pago</t>
        </is>
      </c>
    </row>
    <row r="1404">
      <c r="A1404" t="n">
        <v>51915</v>
      </c>
      <c r="C1404" t="n">
        <v>122</v>
      </c>
      <c r="D1404" t="inlineStr">
        <is>
          <t>Arcos</t>
        </is>
      </c>
      <c r="E1404" t="inlineStr">
        <is>
          <t>PJ 00352023 - JESSICA IZABEL DE SOUZA</t>
        </is>
      </c>
      <c r="F1404" t="n">
        <v>1782</v>
      </c>
      <c r="G1404" s="29" t="n">
        <v>45422</v>
      </c>
      <c r="H1404" s="29" t="n">
        <v>45420</v>
      </c>
      <c r="I1404" s="29" t="n">
        <v>45420</v>
      </c>
      <c r="J1404" s="29" t="n">
        <v>45412</v>
      </c>
      <c r="K1404" s="29" t="n">
        <v>45412</v>
      </c>
      <c r="L1404" t="inlineStr">
        <is>
          <t>Transferência Bancária ou Pix</t>
        </is>
      </c>
      <c r="M1404" t="inlineStr">
        <is>
          <t>MAO DE OBRA FIXA/ TEMPORARIOS</t>
        </is>
      </c>
      <c r="N1404" t="inlineStr">
        <is>
          <t>SALARIO PJ</t>
        </is>
      </c>
      <c r="O1404" t="inlineStr">
        <is>
          <t>2024-19</t>
        </is>
      </c>
      <c r="P1404" t="inlineStr">
        <is>
          <t>Documentação Aprovada</t>
        </is>
      </c>
      <c r="Q1404" t="inlineStr">
        <is>
          <t>Aprovado Diretoria</t>
        </is>
      </c>
      <c r="R1404" t="inlineStr">
        <is>
          <t>Aprovado Caixa</t>
        </is>
      </c>
      <c r="S1404" t="inlineStr">
        <is>
          <t>Pago</t>
        </is>
      </c>
    </row>
    <row r="1405">
      <c r="A1405" t="n">
        <v>51916</v>
      </c>
      <c r="C1405" t="n">
        <v>122</v>
      </c>
      <c r="D1405" t="inlineStr">
        <is>
          <t>Arcos</t>
        </is>
      </c>
      <c r="E1405" t="inlineStr">
        <is>
          <t>PJ 00272022 - SAMANTA SOUZA DA SILVA</t>
        </is>
      </c>
      <c r="F1405" t="n">
        <v>2700</v>
      </c>
      <c r="G1405" s="29" t="n">
        <v>45422</v>
      </c>
      <c r="H1405" s="29" t="n">
        <v>45420</v>
      </c>
      <c r="I1405" s="29" t="n">
        <v>45420</v>
      </c>
      <c r="J1405" s="29" t="n">
        <v>45412</v>
      </c>
      <c r="K1405" s="29" t="n">
        <v>45412</v>
      </c>
      <c r="L1405" t="inlineStr">
        <is>
          <t>Transferência Bancária ou Pix</t>
        </is>
      </c>
      <c r="M1405" t="inlineStr">
        <is>
          <t>MAO DE OBRA FIXA/ TEMPORARIOS</t>
        </is>
      </c>
      <c r="N1405" t="inlineStr">
        <is>
          <t>SALARIO PJ</t>
        </is>
      </c>
      <c r="O1405" t="inlineStr">
        <is>
          <t>2024-19</t>
        </is>
      </c>
      <c r="P1405" t="inlineStr">
        <is>
          <t>Documentação Aprovada</t>
        </is>
      </c>
      <c r="Q1405" t="inlineStr">
        <is>
          <t>Aprovado Diretoria</t>
        </is>
      </c>
      <c r="R1405" t="inlineStr">
        <is>
          <t>Aprovado Caixa</t>
        </is>
      </c>
      <c r="S1405" t="inlineStr">
        <is>
          <t>Pago</t>
        </is>
      </c>
    </row>
    <row r="1406">
      <c r="A1406" t="n">
        <v>51917</v>
      </c>
      <c r="C1406" t="n">
        <v>122</v>
      </c>
      <c r="D1406" t="inlineStr">
        <is>
          <t>Arcos</t>
        </is>
      </c>
      <c r="E1406" t="inlineStr">
        <is>
          <t>PJ 00272022 - SAMANTA SOUZA DA SILVA</t>
        </is>
      </c>
      <c r="F1406" t="n">
        <v>3290.45</v>
      </c>
      <c r="G1406" s="29" t="n">
        <v>45422</v>
      </c>
      <c r="H1406" s="29" t="n">
        <v>45420</v>
      </c>
      <c r="I1406" s="29" t="n">
        <v>45420</v>
      </c>
      <c r="J1406" s="29" t="n">
        <v>45412</v>
      </c>
      <c r="K1406" s="29" t="n">
        <v>45412</v>
      </c>
      <c r="L1406" t="inlineStr">
        <is>
          <t>Transferência Bancária ou Pix</t>
        </is>
      </c>
      <c r="M1406" t="inlineStr">
        <is>
          <t>MAO DE OBRA FIXA/ TEMPORARIOS</t>
        </is>
      </c>
      <c r="N1406" t="inlineStr">
        <is>
          <t>COMISSÕES E GORJETA</t>
        </is>
      </c>
      <c r="O1406" t="inlineStr">
        <is>
          <t>2024-19</t>
        </is>
      </c>
      <c r="P1406" t="inlineStr">
        <is>
          <t>Documentação Aprovada</t>
        </is>
      </c>
      <c r="Q1406" t="inlineStr">
        <is>
          <t>Aprovado Diretoria</t>
        </is>
      </c>
      <c r="R1406" t="inlineStr">
        <is>
          <t>Aprovado Caixa</t>
        </is>
      </c>
      <c r="S1406" t="inlineStr">
        <is>
          <t>Pago</t>
        </is>
      </c>
    </row>
    <row r="1407">
      <c r="A1407" t="n">
        <v>51918</v>
      </c>
      <c r="C1407" t="n">
        <v>122</v>
      </c>
      <c r="D1407" t="inlineStr">
        <is>
          <t>Arcos</t>
        </is>
      </c>
      <c r="E1407" t="inlineStr">
        <is>
          <t>PJ 00092021 - VANESSA FERREIRA DEL SANTO</t>
        </is>
      </c>
      <c r="F1407" t="n">
        <v>4221</v>
      </c>
      <c r="G1407" s="29" t="n">
        <v>45422</v>
      </c>
      <c r="H1407" s="29" t="n">
        <v>45420</v>
      </c>
      <c r="I1407" s="29" t="n">
        <v>45420</v>
      </c>
      <c r="J1407" s="29" t="n">
        <v>45412</v>
      </c>
      <c r="K1407" s="29" t="n">
        <v>45412</v>
      </c>
      <c r="L1407" t="inlineStr">
        <is>
          <t>Transferência Bancária ou Pix</t>
        </is>
      </c>
      <c r="M1407" t="inlineStr">
        <is>
          <t>MAO DE OBRA FIXA/ TEMPORARIOS</t>
        </is>
      </c>
      <c r="N1407" t="inlineStr">
        <is>
          <t>SALARIO PJ</t>
        </is>
      </c>
      <c r="O1407" t="inlineStr">
        <is>
          <t>2024-19</t>
        </is>
      </c>
      <c r="P1407" t="inlineStr">
        <is>
          <t>Documentação Aprovada</t>
        </is>
      </c>
      <c r="Q1407" t="inlineStr">
        <is>
          <t>Aprovado Diretoria</t>
        </is>
      </c>
      <c r="R1407" t="inlineStr">
        <is>
          <t>Aprovado Caixa</t>
        </is>
      </c>
      <c r="S1407" t="inlineStr">
        <is>
          <t>Pago</t>
        </is>
      </c>
    </row>
    <row r="1408">
      <c r="A1408" t="n">
        <v>51919</v>
      </c>
      <c r="C1408" t="n">
        <v>122</v>
      </c>
      <c r="D1408" t="inlineStr">
        <is>
          <t>Arcos</t>
        </is>
      </c>
      <c r="E1408" t="inlineStr">
        <is>
          <t xml:space="preserve">PJ 00452023 LAISA ROCHA LARANGEIRA </t>
        </is>
      </c>
      <c r="F1408" t="n">
        <v>2400</v>
      </c>
      <c r="G1408" s="29" t="n">
        <v>45422</v>
      </c>
      <c r="H1408" s="29" t="n">
        <v>45420</v>
      </c>
      <c r="I1408" s="29" t="n">
        <v>45420</v>
      </c>
      <c r="J1408" s="29" t="n">
        <v>45412</v>
      </c>
      <c r="K1408" s="29" t="n">
        <v>45412</v>
      </c>
      <c r="L1408" t="inlineStr">
        <is>
          <t>Transferência Bancária ou Pix</t>
        </is>
      </c>
      <c r="M1408" t="inlineStr">
        <is>
          <t>MAO DE OBRA FIXA/ TEMPORARIOS</t>
        </is>
      </c>
      <c r="N1408" t="inlineStr">
        <is>
          <t>SALARIO PJ</t>
        </is>
      </c>
      <c r="O1408" t="inlineStr">
        <is>
          <t>2024-19</t>
        </is>
      </c>
      <c r="P1408" t="inlineStr">
        <is>
          <t>Documentação Aprovada</t>
        </is>
      </c>
      <c r="Q1408" t="inlineStr">
        <is>
          <t>Aprovado Diretoria</t>
        </is>
      </c>
      <c r="R1408" t="inlineStr">
        <is>
          <t>Aprovado Caixa</t>
        </is>
      </c>
      <c r="S1408" t="inlineStr">
        <is>
          <t>Pago</t>
        </is>
      </c>
    </row>
    <row r="1409">
      <c r="A1409" t="n">
        <v>51920</v>
      </c>
      <c r="C1409" t="n">
        <v>122</v>
      </c>
      <c r="D1409" t="inlineStr">
        <is>
          <t>Arcos</t>
        </is>
      </c>
      <c r="E1409" t="inlineStr">
        <is>
          <t>PJ 00332023 - JOAO LUCAS ORLANDIM</t>
        </is>
      </c>
      <c r="F1409" t="n">
        <v>3100</v>
      </c>
      <c r="G1409" s="29" t="n">
        <v>45422</v>
      </c>
      <c r="H1409" s="29" t="n">
        <v>45420</v>
      </c>
      <c r="I1409" s="29" t="n">
        <v>45420</v>
      </c>
      <c r="J1409" s="29" t="n">
        <v>45412</v>
      </c>
      <c r="K1409" s="29" t="n">
        <v>45412</v>
      </c>
      <c r="L1409" t="inlineStr">
        <is>
          <t>Transferência Bancária ou Pix</t>
        </is>
      </c>
      <c r="M1409" t="inlineStr">
        <is>
          <t>MAO DE OBRA FIXA/ TEMPORARIOS</t>
        </is>
      </c>
      <c r="N1409" t="inlineStr">
        <is>
          <t>SALARIO PJ</t>
        </is>
      </c>
      <c r="O1409" t="inlineStr">
        <is>
          <t>2024-19</t>
        </is>
      </c>
      <c r="P1409" t="inlineStr">
        <is>
          <t>Documentação Aprovada</t>
        </is>
      </c>
      <c r="Q1409" t="inlineStr">
        <is>
          <t>Aprovado Diretoria</t>
        </is>
      </c>
      <c r="R1409" t="inlineStr">
        <is>
          <t>Aprovado Caixa</t>
        </is>
      </c>
      <c r="S1409" t="inlineStr">
        <is>
          <t>Pago</t>
        </is>
      </c>
    </row>
    <row r="1410">
      <c r="A1410" t="n">
        <v>51921</v>
      </c>
      <c r="C1410" t="n">
        <v>122</v>
      </c>
      <c r="D1410" t="inlineStr">
        <is>
          <t>Arcos</t>
        </is>
      </c>
      <c r="E1410" t="inlineStr">
        <is>
          <t>PJ 00332023 - JOAO LUCAS ORLANDIM</t>
        </is>
      </c>
      <c r="F1410" t="n">
        <v>1830</v>
      </c>
      <c r="G1410" s="29" t="n">
        <v>45422</v>
      </c>
      <c r="H1410" s="29" t="n">
        <v>45420</v>
      </c>
      <c r="I1410" s="29" t="n">
        <v>45420</v>
      </c>
      <c r="J1410" s="29" t="n">
        <v>45412</v>
      </c>
      <c r="K1410" s="29" t="n">
        <v>45412</v>
      </c>
      <c r="L1410" t="inlineStr">
        <is>
          <t>Transferência Bancária ou Pix</t>
        </is>
      </c>
      <c r="M1410" t="inlineStr">
        <is>
          <t>MAO DE OBRA FIXA/ TEMPORARIOS</t>
        </is>
      </c>
      <c r="N1410" t="inlineStr">
        <is>
          <t>COMISSÕES E GORJETA</t>
        </is>
      </c>
      <c r="O1410" t="inlineStr">
        <is>
          <t>2024-19</t>
        </is>
      </c>
      <c r="P1410" t="inlineStr">
        <is>
          <t>Documentação Aprovada</t>
        </is>
      </c>
      <c r="Q1410" t="inlineStr">
        <is>
          <t>Aprovado Diretoria</t>
        </is>
      </c>
      <c r="R1410" t="inlineStr">
        <is>
          <t>Aprovado Caixa</t>
        </is>
      </c>
      <c r="S1410" t="inlineStr">
        <is>
          <t>Pago</t>
        </is>
      </c>
    </row>
    <row r="1411">
      <c r="A1411" t="n">
        <v>51923</v>
      </c>
      <c r="C1411" t="n">
        <v>122</v>
      </c>
      <c r="D1411" t="inlineStr">
        <is>
          <t>Arcos</t>
        </is>
      </c>
      <c r="E1411" t="inlineStr">
        <is>
          <t>PJ 00222022 - AMANDA DE OLIVEIRA SANTOS</t>
        </is>
      </c>
      <c r="F1411" t="n">
        <v>1370</v>
      </c>
      <c r="G1411" s="29" t="n">
        <v>45422</v>
      </c>
      <c r="H1411" s="29" t="n">
        <v>45420</v>
      </c>
      <c r="I1411" s="29" t="n">
        <v>45420</v>
      </c>
      <c r="J1411" s="29" t="n">
        <v>45412</v>
      </c>
      <c r="K1411" s="29" t="n">
        <v>45412</v>
      </c>
      <c r="L1411" t="inlineStr">
        <is>
          <t>Transferência Bancária ou Pix</t>
        </is>
      </c>
      <c r="M1411" t="inlineStr">
        <is>
          <t>MAO DE OBRA FIXA/ TEMPORARIOS</t>
        </is>
      </c>
      <c r="N1411" t="inlineStr">
        <is>
          <t>COMISSÕES E GORJETA</t>
        </is>
      </c>
      <c r="O1411" t="inlineStr">
        <is>
          <t>2024-19</t>
        </is>
      </c>
      <c r="P1411" t="inlineStr">
        <is>
          <t>Documentação Aprovada</t>
        </is>
      </c>
      <c r="Q1411" t="inlineStr">
        <is>
          <t>Aprovado Diretoria</t>
        </is>
      </c>
      <c r="R1411" t="inlineStr">
        <is>
          <t>Aprovado Caixa</t>
        </is>
      </c>
      <c r="S1411" t="inlineStr">
        <is>
          <t>Pago</t>
        </is>
      </c>
    </row>
    <row r="1412">
      <c r="A1412" t="n">
        <v>51924</v>
      </c>
      <c r="C1412" t="n">
        <v>122</v>
      </c>
      <c r="D1412" t="inlineStr">
        <is>
          <t>Arcos</t>
        </is>
      </c>
      <c r="E1412" t="inlineStr">
        <is>
          <t>PJ 00222022 - AMANDA DE OLIVEIRA SANTOS</t>
        </is>
      </c>
      <c r="F1412" t="n">
        <v>2700</v>
      </c>
      <c r="G1412" s="29" t="n">
        <v>45422</v>
      </c>
      <c r="H1412" s="29" t="n">
        <v>45420</v>
      </c>
      <c r="I1412" s="29" t="n">
        <v>45420</v>
      </c>
      <c r="J1412" s="29" t="n">
        <v>45412</v>
      </c>
      <c r="K1412" s="29" t="n">
        <v>45412</v>
      </c>
      <c r="L1412" t="inlineStr">
        <is>
          <t>Transferência Bancária ou Pix</t>
        </is>
      </c>
      <c r="M1412" t="inlineStr">
        <is>
          <t>MAO DE OBRA FIXA/ TEMPORARIOS</t>
        </is>
      </c>
      <c r="N1412" t="inlineStr">
        <is>
          <t>SALARIO PJ</t>
        </is>
      </c>
      <c r="O1412" t="inlineStr">
        <is>
          <t>2024-19</t>
        </is>
      </c>
      <c r="P1412" t="inlineStr">
        <is>
          <t>Documentação Aprovada</t>
        </is>
      </c>
      <c r="Q1412" t="inlineStr">
        <is>
          <t>Aprovado Diretoria</t>
        </is>
      </c>
      <c r="R1412" t="inlineStr">
        <is>
          <t>Aprovado Caixa</t>
        </is>
      </c>
      <c r="S1412" t="inlineStr">
        <is>
          <t>Pago</t>
        </is>
      </c>
    </row>
    <row r="1413">
      <c r="A1413" t="n">
        <v>51925</v>
      </c>
      <c r="C1413" t="n">
        <v>122</v>
      </c>
      <c r="D1413" t="inlineStr">
        <is>
          <t>Arcos</t>
        </is>
      </c>
      <c r="E1413" t="inlineStr">
        <is>
          <t>PJ 00472024 ALESSANDRA TELES DINIZ</t>
        </is>
      </c>
      <c r="F1413" t="n">
        <v>6000</v>
      </c>
      <c r="G1413" s="29" t="n">
        <v>45422</v>
      </c>
      <c r="H1413" s="29" t="n">
        <v>45420</v>
      </c>
      <c r="I1413" s="29" t="n">
        <v>45420</v>
      </c>
      <c r="J1413" s="29" t="n">
        <v>45412</v>
      </c>
      <c r="K1413" s="29" t="n">
        <v>45412</v>
      </c>
      <c r="L1413" t="inlineStr">
        <is>
          <t>Transferência Bancária ou Pix</t>
        </is>
      </c>
      <c r="M1413" t="inlineStr">
        <is>
          <t>MAO DE OBRA FIXA/ TEMPORARIOS</t>
        </is>
      </c>
      <c r="N1413" t="inlineStr">
        <is>
          <t>SALARIO PJ</t>
        </is>
      </c>
      <c r="O1413" t="inlineStr">
        <is>
          <t>2024-19</t>
        </is>
      </c>
      <c r="P1413" t="inlineStr">
        <is>
          <t>Documentação Aprovada</t>
        </is>
      </c>
      <c r="Q1413" t="inlineStr">
        <is>
          <t>Aprovado Diretoria</t>
        </is>
      </c>
      <c r="R1413" t="inlineStr">
        <is>
          <t>Aprovado Caixa</t>
        </is>
      </c>
      <c r="S1413" t="inlineStr">
        <is>
          <t>Pago</t>
        </is>
      </c>
    </row>
    <row r="1414">
      <c r="A1414" t="n">
        <v>51927</v>
      </c>
      <c r="C1414" t="n">
        <v>122</v>
      </c>
      <c r="D1414" t="inlineStr">
        <is>
          <t>Arcos</t>
        </is>
      </c>
      <c r="E1414" t="inlineStr">
        <is>
          <t>PJ 00472024 ALESSANDRA TELES DINIZ</t>
        </is>
      </c>
      <c r="F1414" t="n">
        <v>910</v>
      </c>
      <c r="G1414" s="29" t="n">
        <v>45422</v>
      </c>
      <c r="H1414" s="29" t="n">
        <v>45420</v>
      </c>
      <c r="I1414" s="29" t="n">
        <v>45420</v>
      </c>
      <c r="J1414" s="29" t="n">
        <v>45412</v>
      </c>
      <c r="K1414" s="29" t="n">
        <v>45412</v>
      </c>
      <c r="L1414" t="inlineStr">
        <is>
          <t>Transferência Bancária ou Pix</t>
        </is>
      </c>
      <c r="M1414" t="inlineStr">
        <is>
          <t>MAO DE OBRA FIXA/ TEMPORARIOS</t>
        </is>
      </c>
      <c r="N1414" t="inlineStr">
        <is>
          <t>COMISSÕES E GORJETA</t>
        </is>
      </c>
      <c r="O1414" t="inlineStr">
        <is>
          <t>2024-19</t>
        </is>
      </c>
      <c r="P1414" t="inlineStr">
        <is>
          <t>Documentação Aprovada</t>
        </is>
      </c>
      <c r="Q1414" t="inlineStr">
        <is>
          <t>Aprovado Diretoria</t>
        </is>
      </c>
      <c r="R1414" t="inlineStr">
        <is>
          <t>Aprovado Caixa</t>
        </is>
      </c>
      <c r="S1414" t="inlineStr">
        <is>
          <t>Pago</t>
        </is>
      </c>
    </row>
    <row r="1415">
      <c r="A1415" t="n">
        <v>51928</v>
      </c>
      <c r="C1415" t="n">
        <v>122</v>
      </c>
      <c r="D1415" t="inlineStr">
        <is>
          <t>Arcos</t>
        </is>
      </c>
      <c r="E1415" t="inlineStr">
        <is>
          <t>PJ 00132021 - TELES DE ALMEIDA PINTO</t>
        </is>
      </c>
      <c r="F1415" t="n">
        <v>2400</v>
      </c>
      <c r="G1415" s="29" t="n">
        <v>45422</v>
      </c>
      <c r="H1415" s="29" t="n">
        <v>45420</v>
      </c>
      <c r="I1415" s="29" t="n">
        <v>45420</v>
      </c>
      <c r="J1415" s="29" t="n">
        <v>45412</v>
      </c>
      <c r="K1415" s="29" t="n">
        <v>45412</v>
      </c>
      <c r="L1415" t="inlineStr">
        <is>
          <t>Transferência Bancária ou Pix</t>
        </is>
      </c>
      <c r="M1415" t="inlineStr">
        <is>
          <t>MAO DE OBRA FIXA/ TEMPORARIOS</t>
        </is>
      </c>
      <c r="N1415" t="inlineStr">
        <is>
          <t>SALARIO PJ</t>
        </is>
      </c>
      <c r="O1415" t="inlineStr">
        <is>
          <t>2024-19</t>
        </is>
      </c>
      <c r="P1415" t="inlineStr">
        <is>
          <t>Documentação Aprovada</t>
        </is>
      </c>
      <c r="Q1415" t="inlineStr">
        <is>
          <t>Aprovado Diretoria</t>
        </is>
      </c>
      <c r="R1415" t="inlineStr">
        <is>
          <t>Aprovado Caixa</t>
        </is>
      </c>
      <c r="S1415" t="inlineStr">
        <is>
          <t>Pago</t>
        </is>
      </c>
    </row>
    <row r="1416">
      <c r="A1416" t="n">
        <v>51929</v>
      </c>
      <c r="C1416" t="n">
        <v>122</v>
      </c>
      <c r="D1416" t="inlineStr">
        <is>
          <t>Arcos</t>
        </is>
      </c>
      <c r="E1416" t="inlineStr">
        <is>
          <t>PJ 00132021 - TELES DE ALMEIDA PINTO</t>
        </is>
      </c>
      <c r="F1416" t="n">
        <v>720</v>
      </c>
      <c r="G1416" s="29" t="n">
        <v>45422</v>
      </c>
      <c r="H1416" s="29" t="n">
        <v>45420</v>
      </c>
      <c r="I1416" s="29" t="n">
        <v>45420</v>
      </c>
      <c r="J1416" s="29" t="n">
        <v>45412</v>
      </c>
      <c r="K1416" s="29" t="n">
        <v>45412</v>
      </c>
      <c r="L1416" t="inlineStr">
        <is>
          <t>Transferência Bancária ou Pix</t>
        </is>
      </c>
      <c r="M1416" t="inlineStr">
        <is>
          <t>MAO DE OBRA FIXA/ TEMPORARIOS</t>
        </is>
      </c>
      <c r="N1416" t="inlineStr">
        <is>
          <t>COMISSÕES E GORJETA</t>
        </is>
      </c>
      <c r="O1416" t="inlineStr">
        <is>
          <t>2024-19</t>
        </is>
      </c>
      <c r="P1416" t="inlineStr">
        <is>
          <t>Documentação Aprovada</t>
        </is>
      </c>
      <c r="Q1416" t="inlineStr">
        <is>
          <t>Aprovado Diretoria</t>
        </is>
      </c>
      <c r="R1416" t="inlineStr">
        <is>
          <t>Aprovado Caixa</t>
        </is>
      </c>
      <c r="S1416" t="inlineStr">
        <is>
          <t>Pago</t>
        </is>
      </c>
    </row>
    <row r="1417">
      <c r="A1417" t="n">
        <v>51931</v>
      </c>
      <c r="C1417" t="n">
        <v>122</v>
      </c>
      <c r="D1417" t="inlineStr">
        <is>
          <t>Arcos</t>
        </is>
      </c>
      <c r="E1417" t="inlineStr">
        <is>
          <t>PJ 00312023 - BRUNO TORRES PEREIRA CARLOS</t>
        </is>
      </c>
      <c r="F1417" t="n">
        <v>4800</v>
      </c>
      <c r="G1417" s="29" t="n">
        <v>45422</v>
      </c>
      <c r="H1417" s="29" t="n">
        <v>45420</v>
      </c>
      <c r="I1417" s="29" t="n">
        <v>45420</v>
      </c>
      <c r="J1417" s="29" t="n">
        <v>45412</v>
      </c>
      <c r="K1417" s="29" t="n">
        <v>45412</v>
      </c>
      <c r="L1417" t="inlineStr">
        <is>
          <t>Transferência Bancária ou Pix</t>
        </is>
      </c>
      <c r="M1417" t="inlineStr">
        <is>
          <t>MAO DE OBRA FIXA/ TEMPORARIOS</t>
        </is>
      </c>
      <c r="N1417" t="inlineStr">
        <is>
          <t>SALARIO PJ</t>
        </is>
      </c>
      <c r="O1417" t="inlineStr">
        <is>
          <t>2024-19</t>
        </is>
      </c>
      <c r="P1417" t="inlineStr">
        <is>
          <t>Documentação Aprovada</t>
        </is>
      </c>
      <c r="Q1417" t="inlineStr">
        <is>
          <t>Aprovado Diretoria</t>
        </is>
      </c>
      <c r="R1417" t="inlineStr">
        <is>
          <t>Aprovado Caixa</t>
        </is>
      </c>
      <c r="S1417" t="inlineStr">
        <is>
          <t>Pago</t>
        </is>
      </c>
    </row>
    <row r="1418">
      <c r="A1418" t="n">
        <v>51932</v>
      </c>
      <c r="C1418" t="n">
        <v>122</v>
      </c>
      <c r="D1418" t="inlineStr">
        <is>
          <t>Arcos</t>
        </is>
      </c>
      <c r="E1418" t="inlineStr">
        <is>
          <t>PJ 00312023 - BRUNO TORRES PEREIRA CARLOS</t>
        </is>
      </c>
      <c r="F1418" t="n">
        <v>1440</v>
      </c>
      <c r="G1418" s="29" t="n">
        <v>45422</v>
      </c>
      <c r="H1418" s="29" t="n">
        <v>45420</v>
      </c>
      <c r="I1418" s="29" t="n">
        <v>45420</v>
      </c>
      <c r="J1418" s="29" t="n">
        <v>45412</v>
      </c>
      <c r="K1418" s="29" t="n">
        <v>45412</v>
      </c>
      <c r="L1418" t="inlineStr">
        <is>
          <t>Transferência Bancária ou Pix</t>
        </is>
      </c>
      <c r="M1418" t="inlineStr">
        <is>
          <t>MAO DE OBRA FIXA/ TEMPORARIOS</t>
        </is>
      </c>
      <c r="N1418" t="inlineStr">
        <is>
          <t>COMISSÕES E GORJETA</t>
        </is>
      </c>
      <c r="O1418" t="inlineStr">
        <is>
          <t>2024-19</t>
        </is>
      </c>
      <c r="P1418" t="inlineStr">
        <is>
          <t>Documentação Aprovada</t>
        </is>
      </c>
      <c r="Q1418" t="inlineStr">
        <is>
          <t>Aprovado Diretoria</t>
        </is>
      </c>
      <c r="R1418" t="inlineStr">
        <is>
          <t>Aprovado Caixa</t>
        </is>
      </c>
      <c r="S1418" t="inlineStr">
        <is>
          <t>Pago</t>
        </is>
      </c>
    </row>
    <row r="1419">
      <c r="A1419" t="n">
        <v>51933</v>
      </c>
      <c r="C1419" t="n">
        <v>122</v>
      </c>
      <c r="D1419" t="inlineStr">
        <is>
          <t>Arcos</t>
        </is>
      </c>
      <c r="E1419" t="inlineStr">
        <is>
          <t>PJ 00042021 - JOAO VICTOR MENDES SALUSTIANO</t>
        </is>
      </c>
      <c r="F1419" t="n">
        <v>7200</v>
      </c>
      <c r="G1419" s="29" t="n">
        <v>45422</v>
      </c>
      <c r="H1419" s="29" t="n">
        <v>45420</v>
      </c>
      <c r="I1419" s="29" t="n">
        <v>45420</v>
      </c>
      <c r="J1419" s="29" t="n">
        <v>45412</v>
      </c>
      <c r="K1419" s="29" t="n">
        <v>45412</v>
      </c>
      <c r="L1419" t="inlineStr">
        <is>
          <t>Transferência Bancária ou Pix</t>
        </is>
      </c>
      <c r="M1419" t="inlineStr">
        <is>
          <t>MAO DE OBRA FIXA/ TEMPORARIOS</t>
        </is>
      </c>
      <c r="N1419" t="inlineStr">
        <is>
          <t>SALARIO PJ</t>
        </is>
      </c>
      <c r="O1419" t="inlineStr">
        <is>
          <t>2024-19</t>
        </is>
      </c>
      <c r="P1419" t="inlineStr">
        <is>
          <t>Documentação Aprovada</t>
        </is>
      </c>
      <c r="Q1419" t="inlineStr">
        <is>
          <t>Aprovado Diretoria</t>
        </is>
      </c>
      <c r="R1419" t="inlineStr">
        <is>
          <t>Aprovado Caixa</t>
        </is>
      </c>
      <c r="S1419" t="inlineStr">
        <is>
          <t>Pago</t>
        </is>
      </c>
    </row>
    <row r="1420">
      <c r="A1420" t="n">
        <v>51935</v>
      </c>
      <c r="C1420" t="n">
        <v>122</v>
      </c>
      <c r="D1420" t="inlineStr">
        <is>
          <t>Arcos</t>
        </is>
      </c>
      <c r="E1420" t="inlineStr">
        <is>
          <t>PJ 00302023 - ANDRES LA ROSA</t>
        </is>
      </c>
      <c r="F1420" t="n">
        <v>4200</v>
      </c>
      <c r="G1420" s="29" t="n">
        <v>45422</v>
      </c>
      <c r="H1420" s="29" t="n">
        <v>45420</v>
      </c>
      <c r="I1420" s="29" t="n">
        <v>45420</v>
      </c>
      <c r="J1420" s="29" t="n">
        <v>45412</v>
      </c>
      <c r="K1420" s="29" t="n">
        <v>45412</v>
      </c>
      <c r="L1420" t="inlineStr">
        <is>
          <t>Transferência Bancária ou Pix</t>
        </is>
      </c>
      <c r="M1420" t="inlineStr">
        <is>
          <t>MAO DE OBRA FIXA/ TEMPORARIOS</t>
        </is>
      </c>
      <c r="N1420" t="inlineStr">
        <is>
          <t>SALARIO PJ</t>
        </is>
      </c>
      <c r="O1420" t="inlineStr">
        <is>
          <t>2024-19</t>
        </is>
      </c>
      <c r="P1420" t="inlineStr">
        <is>
          <t>Documentação Aprovada</t>
        </is>
      </c>
      <c r="Q1420" t="inlineStr">
        <is>
          <t>Aprovado Diretoria</t>
        </is>
      </c>
      <c r="R1420" t="inlineStr">
        <is>
          <t>Aprovado Caixa</t>
        </is>
      </c>
      <c r="S1420" t="inlineStr">
        <is>
          <t>Pago</t>
        </is>
      </c>
    </row>
    <row r="1421">
      <c r="A1421" t="n">
        <v>51937</v>
      </c>
      <c r="C1421" t="n">
        <v>122</v>
      </c>
      <c r="D1421" t="inlineStr">
        <is>
          <t>Arcos</t>
        </is>
      </c>
      <c r="E1421" t="inlineStr">
        <is>
          <t>PJ 00302023 - ANDRES LA ROSA</t>
        </is>
      </c>
      <c r="F1421" t="n">
        <v>1620</v>
      </c>
      <c r="G1421" s="29" t="n">
        <v>45422</v>
      </c>
      <c r="H1421" s="29" t="n">
        <v>45420</v>
      </c>
      <c r="I1421" s="29" t="n">
        <v>45420</v>
      </c>
      <c r="J1421" s="29" t="n">
        <v>45412</v>
      </c>
      <c r="K1421" s="29" t="n">
        <v>45412</v>
      </c>
      <c r="L1421" t="inlineStr">
        <is>
          <t>Transferência Bancária ou Pix</t>
        </is>
      </c>
      <c r="M1421" t="inlineStr">
        <is>
          <t>MAO DE OBRA FIXA/ TEMPORARIOS</t>
        </is>
      </c>
      <c r="N1421" t="inlineStr">
        <is>
          <t>COMISSÕES E GORJETA</t>
        </is>
      </c>
      <c r="O1421" t="inlineStr">
        <is>
          <t>2024-19</t>
        </is>
      </c>
      <c r="P1421" t="inlineStr">
        <is>
          <t>Documentação Aprovada</t>
        </is>
      </c>
      <c r="Q1421" t="inlineStr">
        <is>
          <t>Aprovado Diretoria</t>
        </is>
      </c>
      <c r="R1421" t="inlineStr">
        <is>
          <t>Aprovado Caixa</t>
        </is>
      </c>
      <c r="S1421" t="inlineStr">
        <is>
          <t>Pago</t>
        </is>
      </c>
    </row>
    <row r="1422">
      <c r="A1422" t="n">
        <v>51939</v>
      </c>
      <c r="C1422" t="n">
        <v>122</v>
      </c>
      <c r="D1422" t="inlineStr">
        <is>
          <t>Arcos</t>
        </is>
      </c>
      <c r="E1422" t="inlineStr">
        <is>
          <t xml:space="preserve">PJ 00482024  BARBARA SARMENTO ABIB </t>
        </is>
      </c>
      <c r="F1422" t="n">
        <v>800</v>
      </c>
      <c r="G1422" s="29" t="n">
        <v>45422</v>
      </c>
      <c r="H1422" s="29" t="n">
        <v>45420</v>
      </c>
      <c r="I1422" s="29" t="n">
        <v>45420</v>
      </c>
      <c r="J1422" s="29" t="n">
        <v>45412</v>
      </c>
      <c r="K1422" s="29" t="n">
        <v>45412</v>
      </c>
      <c r="L1422" t="inlineStr">
        <is>
          <t>Transferência Bancária ou Pix</t>
        </is>
      </c>
      <c r="M1422" t="inlineStr">
        <is>
          <t>MAO DE OBRA FIXA/ TEMPORARIOS</t>
        </is>
      </c>
      <c r="N1422" t="inlineStr">
        <is>
          <t>SALARIO PJ</t>
        </is>
      </c>
      <c r="O1422" t="inlineStr">
        <is>
          <t>2024-19</t>
        </is>
      </c>
      <c r="P1422" t="inlineStr">
        <is>
          <t>Documentação Aprovada</t>
        </is>
      </c>
      <c r="Q1422" t="inlineStr">
        <is>
          <t>Aprovado Diretoria</t>
        </is>
      </c>
      <c r="R1422" t="inlineStr">
        <is>
          <t>Aprovado Caixa</t>
        </is>
      </c>
      <c r="S1422" t="inlineStr">
        <is>
          <t>Pago</t>
        </is>
      </c>
    </row>
    <row r="1423">
      <c r="A1423" t="n">
        <v>51946</v>
      </c>
      <c r="C1423" t="n">
        <v>122</v>
      </c>
      <c r="D1423" t="inlineStr">
        <is>
          <t>Arcos</t>
        </is>
      </c>
      <c r="E1423" t="inlineStr">
        <is>
          <t>PJ 00422023 LARISSA ROSA DE SOUZA</t>
        </is>
      </c>
      <c r="F1423" t="n">
        <v>1809</v>
      </c>
      <c r="G1423" s="29" t="n">
        <v>45422</v>
      </c>
      <c r="H1423" s="29" t="n">
        <v>45420</v>
      </c>
      <c r="I1423" s="29" t="n">
        <v>45420</v>
      </c>
      <c r="J1423" s="29" t="n">
        <v>45412</v>
      </c>
      <c r="K1423" s="29" t="n">
        <v>45412</v>
      </c>
      <c r="L1423" t="inlineStr">
        <is>
          <t>Transferência Bancária ou Pix</t>
        </is>
      </c>
      <c r="M1423" t="inlineStr">
        <is>
          <t>MAO DE OBRA FIXA/ TEMPORARIOS</t>
        </is>
      </c>
      <c r="N1423" t="inlineStr">
        <is>
          <t>SALARIO PJ</t>
        </is>
      </c>
      <c r="O1423" t="inlineStr">
        <is>
          <t>2024-19</t>
        </is>
      </c>
      <c r="P1423" t="inlineStr">
        <is>
          <t>Documentação Aprovada</t>
        </is>
      </c>
      <c r="Q1423" t="inlineStr">
        <is>
          <t>Aprovado Diretoria</t>
        </is>
      </c>
      <c r="R1423" t="inlineStr">
        <is>
          <t>Aprovado Caixa</t>
        </is>
      </c>
      <c r="S1423" t="inlineStr">
        <is>
          <t>Pago</t>
        </is>
      </c>
    </row>
    <row r="1424">
      <c r="A1424" t="n">
        <v>51947</v>
      </c>
      <c r="C1424" t="n">
        <v>122</v>
      </c>
      <c r="D1424" t="inlineStr">
        <is>
          <t>Arcos</t>
        </is>
      </c>
      <c r="E1424" t="inlineStr">
        <is>
          <t>PJ 00392023 - LUANY SANTOS DA SILVA</t>
        </is>
      </c>
      <c r="F1424" t="n">
        <v>3500</v>
      </c>
      <c r="G1424" s="29" t="n">
        <v>45422</v>
      </c>
      <c r="H1424" s="29" t="n">
        <v>45420</v>
      </c>
      <c r="I1424" s="29" t="n">
        <v>45420</v>
      </c>
      <c r="J1424" s="29" t="n">
        <v>45412</v>
      </c>
      <c r="K1424" s="29" t="n">
        <v>45413</v>
      </c>
      <c r="L1424" t="inlineStr">
        <is>
          <t>Transferência Bancária ou Pix</t>
        </is>
      </c>
      <c r="M1424" t="inlineStr">
        <is>
          <t>MAO DE OBRA FIXA/ TEMPORARIOS</t>
        </is>
      </c>
      <c r="N1424" t="inlineStr">
        <is>
          <t>SALARIO PJ</t>
        </is>
      </c>
      <c r="O1424" t="inlineStr">
        <is>
          <t>2024-19</t>
        </is>
      </c>
      <c r="P1424" t="inlineStr">
        <is>
          <t>Documentação Aprovada</t>
        </is>
      </c>
      <c r="Q1424" t="inlineStr">
        <is>
          <t>Aprovado Diretoria</t>
        </is>
      </c>
      <c r="R1424" t="inlineStr">
        <is>
          <t>Aprovado Caixa</t>
        </is>
      </c>
      <c r="S1424" t="inlineStr">
        <is>
          <t>Pago</t>
        </is>
      </c>
    </row>
    <row r="1425">
      <c r="A1425" t="n">
        <v>51948</v>
      </c>
      <c r="C1425" t="n">
        <v>122</v>
      </c>
      <c r="D1425" t="inlineStr">
        <is>
          <t>Arcos</t>
        </is>
      </c>
      <c r="E1425" t="inlineStr">
        <is>
          <t>ISS</t>
        </is>
      </c>
      <c r="F1425" t="n">
        <v>2172.11</v>
      </c>
      <c r="G1425" s="29" t="n">
        <v>45422</v>
      </c>
      <c r="H1425" s="29" t="n">
        <v>45420</v>
      </c>
      <c r="I1425" s="29" t="n">
        <v>45420</v>
      </c>
      <c r="J1425" s="29" t="n">
        <v>45412</v>
      </c>
      <c r="K1425" s="29" t="n">
        <v>45413</v>
      </c>
      <c r="L1425" t="inlineStr">
        <is>
          <t>Boleto Bancário</t>
        </is>
      </c>
      <c r="M1425" t="inlineStr">
        <is>
          <t>IMPOSTOS SOBRE VENDA</t>
        </is>
      </c>
      <c r="N1425" t="inlineStr">
        <is>
          <t>ISS</t>
        </is>
      </c>
      <c r="O1425" t="inlineStr">
        <is>
          <t>2024-19</t>
        </is>
      </c>
      <c r="P1425" t="inlineStr">
        <is>
          <t>Documentação Aprovada</t>
        </is>
      </c>
      <c r="Q1425" t="inlineStr">
        <is>
          <t>Aprovado Diretoria</t>
        </is>
      </c>
      <c r="R1425" t="inlineStr">
        <is>
          <t>Aprovado Caixa</t>
        </is>
      </c>
      <c r="S1425" t="inlineStr">
        <is>
          <t>Pago</t>
        </is>
      </c>
    </row>
    <row r="1426">
      <c r="A1426" t="n">
        <v>52024</v>
      </c>
      <c r="C1426" t="n">
        <v>122</v>
      </c>
      <c r="D1426" t="inlineStr">
        <is>
          <t>Arcos</t>
        </is>
      </c>
      <c r="E1426" t="inlineStr">
        <is>
          <t>FELIPE FERREIRA FRANCA 36496185832</t>
        </is>
      </c>
      <c r="F1426" t="n">
        <v>100</v>
      </c>
      <c r="G1426" s="29" t="n">
        <v>45422</v>
      </c>
      <c r="H1426" s="29" t="n">
        <v>45420</v>
      </c>
      <c r="I1426" s="29" t="n">
        <v>45420</v>
      </c>
      <c r="J1426" s="29" t="n">
        <v>45412</v>
      </c>
      <c r="K1426" s="29" t="n">
        <v>45414</v>
      </c>
      <c r="L1426" t="inlineStr">
        <is>
          <t>Transferência Bancária ou Pix</t>
        </is>
      </c>
      <c r="M1426" t="inlineStr">
        <is>
          <t>INSUMOS</t>
        </is>
      </c>
      <c r="N1426" t="inlineStr">
        <is>
          <t>ALIMENTOS</t>
        </is>
      </c>
      <c r="O1426" t="inlineStr">
        <is>
          <t>2024-19</t>
        </is>
      </c>
      <c r="P1426" t="inlineStr">
        <is>
          <t>Documentação Aprovada</t>
        </is>
      </c>
      <c r="Q1426" t="inlineStr">
        <is>
          <t>Aprovado Diretoria</t>
        </is>
      </c>
      <c r="R1426" t="inlineStr">
        <is>
          <t>Aprovado Caixa</t>
        </is>
      </c>
      <c r="S1426" t="inlineStr">
        <is>
          <t>Pago</t>
        </is>
      </c>
    </row>
    <row r="1427">
      <c r="A1427" t="n">
        <v>52026</v>
      </c>
      <c r="C1427" t="n">
        <v>122</v>
      </c>
      <c r="D1427" t="inlineStr">
        <is>
          <t>Arcos</t>
        </is>
      </c>
      <c r="E1427" t="inlineStr">
        <is>
          <t>JOAO VITOR MENDES SALUSTIANO</t>
        </is>
      </c>
      <c r="F1427" t="n">
        <v>164.99</v>
      </c>
      <c r="G1427" s="29" t="n">
        <v>45422</v>
      </c>
      <c r="H1427" s="29" t="n">
        <v>45420</v>
      </c>
      <c r="I1427" s="29" t="n">
        <v>45420</v>
      </c>
      <c r="J1427" s="29" t="n">
        <v>45412</v>
      </c>
      <c r="K1427" s="29" t="n">
        <v>45414</v>
      </c>
      <c r="L1427" t="inlineStr">
        <is>
          <t>Transferência Bancária ou Pix</t>
        </is>
      </c>
      <c r="M1427" t="inlineStr">
        <is>
          <t>DESPESAS GERAIS</t>
        </is>
      </c>
      <c r="N1427" t="inlineStr">
        <is>
          <t>MANUTENCAO EM GERAL</t>
        </is>
      </c>
      <c r="O1427" t="inlineStr">
        <is>
          <t>2024-19</t>
        </is>
      </c>
      <c r="P1427" t="inlineStr">
        <is>
          <t>Documentação Aprovada</t>
        </is>
      </c>
      <c r="Q1427" t="inlineStr">
        <is>
          <t>Aprovado Diretoria</t>
        </is>
      </c>
      <c r="R1427" t="inlineStr">
        <is>
          <t>Aprovado Caixa</t>
        </is>
      </c>
      <c r="S1427" t="inlineStr">
        <is>
          <t>Pago</t>
        </is>
      </c>
    </row>
    <row r="1428">
      <c r="A1428" t="n">
        <v>52568</v>
      </c>
      <c r="C1428" t="n">
        <v>122</v>
      </c>
      <c r="D1428" t="inlineStr">
        <is>
          <t>Arcos</t>
        </is>
      </c>
      <c r="E1428" t="inlineStr">
        <is>
          <t>FELIPE FERREIRA FRANCA 36496185832</t>
        </is>
      </c>
      <c r="F1428" t="n">
        <v>408</v>
      </c>
      <c r="G1428" s="29" t="n">
        <v>45422</v>
      </c>
      <c r="H1428" s="29" t="n"/>
      <c r="I1428" s="29" t="n">
        <v>45420</v>
      </c>
      <c r="J1428" s="29" t="n">
        <v>45412</v>
      </c>
      <c r="K1428" s="29" t="n">
        <v>45415</v>
      </c>
      <c r="L1428" t="inlineStr">
        <is>
          <t>Transferência Bancária ou Pix</t>
        </is>
      </c>
      <c r="M1428" t="inlineStr">
        <is>
          <t>UTILIDADES</t>
        </is>
      </c>
      <c r="N1428" t="inlineStr">
        <is>
          <t xml:space="preserve"> CONDUÇÕES/TAXI/UBER</t>
        </is>
      </c>
      <c r="O1428" t="inlineStr">
        <is>
          <t>2024-19</t>
        </is>
      </c>
      <c r="P1428" t="inlineStr">
        <is>
          <t>Documentação Aprovada</t>
        </is>
      </c>
      <c r="Q1428" t="inlineStr">
        <is>
          <t>Aprovado Diretoria</t>
        </is>
      </c>
      <c r="R1428" t="inlineStr">
        <is>
          <t>Aprovado Caixa</t>
        </is>
      </c>
      <c r="S1428" t="inlineStr">
        <is>
          <t>Pago</t>
        </is>
      </c>
    </row>
    <row r="1429">
      <c r="A1429" t="n">
        <v>52569</v>
      </c>
      <c r="C1429" t="n">
        <v>122</v>
      </c>
      <c r="D1429" t="inlineStr">
        <is>
          <t>Arcos</t>
        </is>
      </c>
      <c r="E1429" t="inlineStr">
        <is>
          <t>FELIPE FERREIRA FRANCA 36496185832</t>
        </is>
      </c>
      <c r="F1429" t="n">
        <v>505.03</v>
      </c>
      <c r="G1429" s="29" t="n">
        <v>45422</v>
      </c>
      <c r="H1429" s="29" t="n"/>
      <c r="I1429" s="29" t="n">
        <v>45420</v>
      </c>
      <c r="J1429" s="29" t="n">
        <v>45412</v>
      </c>
      <c r="K1429" s="29" t="n">
        <v>45415</v>
      </c>
      <c r="L1429" t="inlineStr">
        <is>
          <t>Transferência Bancária ou Pix</t>
        </is>
      </c>
      <c r="M1429" t="inlineStr">
        <is>
          <t>UTILIDADES</t>
        </is>
      </c>
      <c r="N1429" t="inlineStr">
        <is>
          <t>HIGIENE E LIMPEZA</t>
        </is>
      </c>
      <c r="O1429" t="inlineStr">
        <is>
          <t>2024-19</t>
        </is>
      </c>
      <c r="P1429" t="inlineStr">
        <is>
          <t>Documentação Aprovada</t>
        </is>
      </c>
      <c r="Q1429" t="inlineStr">
        <is>
          <t>Aprovado Diretoria</t>
        </is>
      </c>
      <c r="R1429" t="inlineStr">
        <is>
          <t>Aprovado Caixa</t>
        </is>
      </c>
      <c r="S1429" t="inlineStr">
        <is>
          <t>Pago</t>
        </is>
      </c>
    </row>
    <row r="1430">
      <c r="A1430" t="n">
        <v>52570</v>
      </c>
      <c r="C1430" t="n">
        <v>122</v>
      </c>
      <c r="D1430" t="inlineStr">
        <is>
          <t>Arcos</t>
        </is>
      </c>
      <c r="E1430" t="inlineStr">
        <is>
          <t>FELIPE FERREIRA FRANCA 36496185832</t>
        </is>
      </c>
      <c r="F1430" t="n">
        <v>166.29</v>
      </c>
      <c r="G1430" s="29" t="n">
        <v>45422</v>
      </c>
      <c r="H1430" s="29" t="n"/>
      <c r="I1430" s="29" t="n">
        <v>45420</v>
      </c>
      <c r="J1430" s="29" t="n">
        <v>45412</v>
      </c>
      <c r="K1430" s="29" t="n">
        <v>45415</v>
      </c>
      <c r="L1430" t="inlineStr">
        <is>
          <t>Transferência Bancária ou Pix</t>
        </is>
      </c>
      <c r="M1430" t="inlineStr">
        <is>
          <t>UTILIDADES</t>
        </is>
      </c>
      <c r="N1430" t="inlineStr">
        <is>
          <t>UTENSILIOS</t>
        </is>
      </c>
      <c r="O1430" t="inlineStr">
        <is>
          <t>2024-19</t>
        </is>
      </c>
      <c r="P1430" t="inlineStr">
        <is>
          <t>Documentação Aprovada</t>
        </is>
      </c>
      <c r="Q1430" t="inlineStr">
        <is>
          <t>Aprovado Diretoria</t>
        </is>
      </c>
      <c r="R1430" t="inlineStr">
        <is>
          <t>Aprovado Caixa</t>
        </is>
      </c>
      <c r="S1430" t="inlineStr">
        <is>
          <t>Pago</t>
        </is>
      </c>
    </row>
    <row r="1431">
      <c r="A1431" t="n">
        <v>52895</v>
      </c>
      <c r="C1431" t="n">
        <v>122</v>
      </c>
      <c r="D1431" t="inlineStr">
        <is>
          <t>Arcos</t>
        </is>
      </c>
      <c r="E1431" t="inlineStr">
        <is>
          <t>INSTITUTO DE ESTUDOS DE PROTESTO DE TITULOS DO BRASIL - SECAO SAO PAULO - IEPTB - SP</t>
        </is>
      </c>
      <c r="F1431" t="n">
        <v>177.9</v>
      </c>
      <c r="G1431" s="29" t="n">
        <v>45419</v>
      </c>
      <c r="H1431" s="29" t="n"/>
      <c r="I1431" s="29" t="n">
        <v>45419</v>
      </c>
      <c r="J1431" s="29" t="n">
        <v>45419</v>
      </c>
      <c r="K1431" s="29" t="n">
        <v>45419</v>
      </c>
      <c r="L1431" t="inlineStr">
        <is>
          <t>Boleto Bancário</t>
        </is>
      </c>
      <c r="M1431" t="inlineStr">
        <is>
          <t>UTILIDADES</t>
        </is>
      </c>
      <c r="N1431" t="inlineStr">
        <is>
          <t xml:space="preserve"> CUSTAS CARTÓRIO</t>
        </is>
      </c>
      <c r="O1431" t="inlineStr">
        <is>
          <t>2024-19</t>
        </is>
      </c>
      <c r="P1431" t="inlineStr">
        <is>
          <t>Documentação Aprovada</t>
        </is>
      </c>
      <c r="Q1431" t="inlineStr">
        <is>
          <t>Aprovado Diretoria</t>
        </is>
      </c>
      <c r="R1431" t="inlineStr">
        <is>
          <t>Aprovado Caixa</t>
        </is>
      </c>
      <c r="S1431" t="inlineStr">
        <is>
          <t>Pago</t>
        </is>
      </c>
    </row>
    <row r="1432">
      <c r="A1432" t="n">
        <v>53120</v>
      </c>
      <c r="C1432" t="n">
        <v>122</v>
      </c>
      <c r="D1432" t="inlineStr">
        <is>
          <t>Arcos</t>
        </is>
      </c>
      <c r="E1432" t="inlineStr">
        <is>
          <t>BANCO DO BRASIL SA</t>
        </is>
      </c>
      <c r="F1432" t="n">
        <v>12</v>
      </c>
      <c r="G1432" s="29" t="n">
        <v>45419</v>
      </c>
      <c r="H1432" s="29" t="n"/>
      <c r="I1432" s="29" t="n">
        <v>45419</v>
      </c>
      <c r="J1432" s="29" t="n">
        <v>45419</v>
      </c>
      <c r="K1432" s="29" t="n">
        <v>45420</v>
      </c>
      <c r="L1432" t="inlineStr">
        <is>
          <t>Encontro de Contas</t>
        </is>
      </c>
      <c r="M1432" t="inlineStr">
        <is>
          <t>DESPESAS BANCARIAS</t>
        </is>
      </c>
      <c r="N1432" t="inlineStr">
        <is>
          <t>TARIFAS BANCARIAS</t>
        </is>
      </c>
      <c r="O1432" t="inlineStr">
        <is>
          <t>2024-19</t>
        </is>
      </c>
      <c r="P1432" t="inlineStr">
        <is>
          <t>Documentação Aprovada</t>
        </is>
      </c>
      <c r="Q1432" t="inlineStr">
        <is>
          <t>Aprovado Diretoria</t>
        </is>
      </c>
      <c r="R1432" t="inlineStr">
        <is>
          <t>Aprovado Caixa</t>
        </is>
      </c>
      <c r="S1432" t="inlineStr">
        <is>
          <t>Pago</t>
        </is>
      </c>
    </row>
    <row r="1433">
      <c r="A1433" t="n">
        <v>53284</v>
      </c>
      <c r="C1433" t="n">
        <v>122</v>
      </c>
      <c r="D1433" t="inlineStr">
        <is>
          <t>Arcos</t>
        </is>
      </c>
      <c r="E1433" t="inlineStr">
        <is>
          <t>SABRINA MARIA MARCELINO</t>
        </is>
      </c>
      <c r="F1433" t="n">
        <v>2826.81</v>
      </c>
      <c r="G1433" s="29" t="n">
        <v>45419</v>
      </c>
      <c r="H1433" s="29" t="n"/>
      <c r="I1433" s="29" t="n">
        <v>45419</v>
      </c>
      <c r="J1433" s="29" t="n">
        <v>45412</v>
      </c>
      <c r="K1433" s="29" t="n">
        <v>45421</v>
      </c>
      <c r="L1433" t="inlineStr">
        <is>
          <t>Transferência Bancária ou Pix</t>
        </is>
      </c>
      <c r="M1433" t="inlineStr">
        <is>
          <t>MAO DE OBRA FIXA/ TEMPORARIOS</t>
        </is>
      </c>
      <c r="N1433" t="inlineStr">
        <is>
          <t>SALARIOS</t>
        </is>
      </c>
      <c r="O1433" t="inlineStr">
        <is>
          <t>2024-19</t>
        </is>
      </c>
      <c r="P1433" t="inlineStr">
        <is>
          <t>Documentação Aprovada</t>
        </is>
      </c>
      <c r="Q1433" t="inlineStr">
        <is>
          <t>Aprovado Diretoria</t>
        </is>
      </c>
      <c r="R1433" t="inlineStr">
        <is>
          <t>Aprovado Caixa</t>
        </is>
      </c>
      <c r="S1433" t="inlineStr">
        <is>
          <t>Pago</t>
        </is>
      </c>
    </row>
    <row r="1434">
      <c r="A1434" t="n">
        <v>51941</v>
      </c>
      <c r="C1434" t="n">
        <v>122</v>
      </c>
      <c r="D1434" t="inlineStr">
        <is>
          <t>Arcos</t>
        </is>
      </c>
      <c r="E1434" t="inlineStr">
        <is>
          <t>VALE TRANSPORTE</t>
        </is>
      </c>
      <c r="F1434" t="n">
        <v>377.2</v>
      </c>
      <c r="G1434" s="29" t="n">
        <v>45420</v>
      </c>
      <c r="H1434" s="29" t="n">
        <v>45418</v>
      </c>
      <c r="I1434" s="29" t="n">
        <v>45419</v>
      </c>
      <c r="J1434" s="29" t="n">
        <v>45413</v>
      </c>
      <c r="K1434" s="29" t="n">
        <v>45412</v>
      </c>
      <c r="L1434" t="inlineStr">
        <is>
          <t>Transferência Bancária ou Pix</t>
        </is>
      </c>
      <c r="M1434" t="inlineStr">
        <is>
          <t>MAO DE OBRA FIXA/ TEMPORARIOS</t>
        </is>
      </c>
      <c r="N1434" t="inlineStr">
        <is>
          <t>VALE TRANSPORTE</t>
        </is>
      </c>
      <c r="O1434" t="inlineStr">
        <is>
          <t>2024-19</t>
        </is>
      </c>
      <c r="P1434" t="inlineStr">
        <is>
          <t>Documentação Aprovada</t>
        </is>
      </c>
      <c r="Q1434" t="inlineStr">
        <is>
          <t>Aprovado Diretoria</t>
        </is>
      </c>
      <c r="R1434" t="inlineStr">
        <is>
          <t>Aprovado Caixa</t>
        </is>
      </c>
      <c r="S1434" t="inlineStr">
        <is>
          <t>Pago</t>
        </is>
      </c>
    </row>
    <row r="1435">
      <c r="A1435" t="n">
        <v>51307</v>
      </c>
      <c r="C1435" t="n">
        <v>122</v>
      </c>
      <c r="D1435" t="inlineStr">
        <is>
          <t>Arcos</t>
        </is>
      </c>
      <c r="E1435" t="inlineStr">
        <is>
          <t>DLOCAL BRASIL PAGAMENTOS LTDA  - DMK</t>
        </is>
      </c>
      <c r="F1435" t="n">
        <v>2000</v>
      </c>
      <c r="G1435" s="29" t="n">
        <v>45419</v>
      </c>
      <c r="H1435" s="29" t="n">
        <v>45418</v>
      </c>
      <c r="I1435" s="29" t="n">
        <v>45418</v>
      </c>
      <c r="J1435" s="29" t="n">
        <v>45406</v>
      </c>
      <c r="K1435" s="29" t="n">
        <v>45406</v>
      </c>
      <c r="L1435" t="inlineStr">
        <is>
          <t>Boleto Bancário</t>
        </is>
      </c>
      <c r="M1435" t="inlineStr">
        <is>
          <t>CUSTOS COM MARKETING</t>
        </is>
      </c>
      <c r="N1435" t="inlineStr">
        <is>
          <t xml:space="preserve"> MAT DE PROPAGANDA/ FER DE MKT</t>
        </is>
      </c>
      <c r="O1435" t="inlineStr">
        <is>
          <t>2024-19</t>
        </is>
      </c>
      <c r="P1435" t="inlineStr">
        <is>
          <t>Documentação Aprovada</t>
        </is>
      </c>
      <c r="Q1435" t="inlineStr">
        <is>
          <t>Aprovado Diretoria</t>
        </is>
      </c>
      <c r="R1435" t="inlineStr">
        <is>
          <t>Aprovado Caixa</t>
        </is>
      </c>
      <c r="S1435" t="inlineStr">
        <is>
          <t>Pago</t>
        </is>
      </c>
    </row>
    <row r="1436">
      <c r="A1436" t="n">
        <v>51753</v>
      </c>
      <c r="C1436" t="n">
        <v>122</v>
      </c>
      <c r="D1436" t="inlineStr">
        <is>
          <t>Arcos</t>
        </is>
      </c>
      <c r="E1436" t="inlineStr">
        <is>
          <t>SAMPATACADO DE GENEROS ALIMENTICIOS E BEBIDAS LTDA</t>
        </is>
      </c>
      <c r="F1436" t="n">
        <v>872.23</v>
      </c>
      <c r="G1436" s="29" t="n">
        <v>45420</v>
      </c>
      <c r="H1436" s="29" t="n">
        <v>45418</v>
      </c>
      <c r="I1436" s="29" t="n">
        <v>45418</v>
      </c>
      <c r="J1436" s="29" t="n">
        <v>45405</v>
      </c>
      <c r="K1436" s="29" t="n">
        <v>45411</v>
      </c>
      <c r="L1436" t="inlineStr">
        <is>
          <t>Boleto Bancário</t>
        </is>
      </c>
      <c r="O1436" t="inlineStr">
        <is>
          <t>2024-19</t>
        </is>
      </c>
      <c r="P1436" t="inlineStr">
        <is>
          <t>Documentação Aprovada</t>
        </is>
      </c>
      <c r="Q1436" t="inlineStr">
        <is>
          <t>Aprovado Diretoria</t>
        </is>
      </c>
      <c r="R1436" t="inlineStr">
        <is>
          <t>Aprovado Caixa</t>
        </is>
      </c>
      <c r="S1436" t="inlineStr">
        <is>
          <t>Pago</t>
        </is>
      </c>
    </row>
    <row r="1437">
      <c r="A1437" t="n">
        <v>51755</v>
      </c>
      <c r="C1437" t="n">
        <v>122</v>
      </c>
      <c r="D1437" t="inlineStr">
        <is>
          <t>Arcos</t>
        </is>
      </c>
      <c r="E1437" t="inlineStr">
        <is>
          <t>JR GAIOTTO ALIMENTOS LTDA ME</t>
        </is>
      </c>
      <c r="F1437" t="n">
        <v>149.25</v>
      </c>
      <c r="G1437" s="29" t="n">
        <v>45419</v>
      </c>
      <c r="H1437" s="29" t="n">
        <v>45418</v>
      </c>
      <c r="I1437" s="29" t="n">
        <v>45418</v>
      </c>
      <c r="J1437" s="29" t="n">
        <v>45404</v>
      </c>
      <c r="K1437" s="29" t="n">
        <v>45411</v>
      </c>
      <c r="L1437" t="inlineStr">
        <is>
          <t>Boleto Bancário</t>
        </is>
      </c>
      <c r="O1437" t="inlineStr">
        <is>
          <t>2024-19</t>
        </is>
      </c>
      <c r="P1437" t="inlineStr">
        <is>
          <t>Documentação Aprovada</t>
        </is>
      </c>
      <c r="Q1437" t="inlineStr">
        <is>
          <t>Aprovado Diretoria</t>
        </is>
      </c>
      <c r="R1437" t="inlineStr">
        <is>
          <t>Aprovado Caixa</t>
        </is>
      </c>
      <c r="S1437" t="inlineStr">
        <is>
          <t>Pago</t>
        </is>
      </c>
    </row>
    <row r="1438">
      <c r="A1438" t="n">
        <v>51758</v>
      </c>
      <c r="C1438" t="n">
        <v>122</v>
      </c>
      <c r="D1438" t="inlineStr">
        <is>
          <t>Arcos</t>
        </is>
      </c>
      <c r="E1438" t="inlineStr">
        <is>
          <t>INSTITUTO AUA</t>
        </is>
      </c>
      <c r="F1438" t="n">
        <v>270</v>
      </c>
      <c r="G1438" s="29" t="n">
        <v>45419</v>
      </c>
      <c r="H1438" s="29" t="n">
        <v>45418</v>
      </c>
      <c r="I1438" s="29" t="n">
        <v>45418</v>
      </c>
      <c r="J1438" s="29" t="n">
        <v>45404</v>
      </c>
      <c r="K1438" s="29" t="n">
        <v>45411</v>
      </c>
      <c r="L1438" t="inlineStr">
        <is>
          <t>Boleto Bancário</t>
        </is>
      </c>
      <c r="O1438" t="inlineStr">
        <is>
          <t>2024-19</t>
        </is>
      </c>
      <c r="P1438" t="inlineStr">
        <is>
          <t>Documentação Aprovada</t>
        </is>
      </c>
      <c r="Q1438" t="inlineStr">
        <is>
          <t>Aprovado Diretoria</t>
        </is>
      </c>
      <c r="R1438" t="inlineStr">
        <is>
          <t>Aprovado Caixa</t>
        </is>
      </c>
      <c r="S1438" t="inlineStr">
        <is>
          <t>Pago</t>
        </is>
      </c>
    </row>
    <row r="1439">
      <c r="A1439" t="n">
        <v>51760</v>
      </c>
      <c r="C1439" t="n">
        <v>122</v>
      </c>
      <c r="D1439" t="inlineStr">
        <is>
          <t>Arcos</t>
        </is>
      </c>
      <c r="E1439" t="inlineStr">
        <is>
          <t>BB DISTRIBUIDORA DE CARNES LTDA</t>
        </is>
      </c>
      <c r="F1439" t="n">
        <v>3406.68</v>
      </c>
      <c r="G1439" s="29" t="n">
        <v>45418</v>
      </c>
      <c r="H1439" s="29" t="n">
        <v>45418</v>
      </c>
      <c r="I1439" s="29" t="n">
        <v>45418</v>
      </c>
      <c r="J1439" s="29" t="n">
        <v>45404</v>
      </c>
      <c r="K1439" s="29" t="n">
        <v>45411</v>
      </c>
      <c r="L1439" t="inlineStr">
        <is>
          <t>Boleto Bancário</t>
        </is>
      </c>
      <c r="O1439" t="inlineStr">
        <is>
          <t>2024-19</t>
        </is>
      </c>
      <c r="P1439" t="inlineStr">
        <is>
          <t>Documentação Aprovada</t>
        </is>
      </c>
      <c r="Q1439" t="inlineStr">
        <is>
          <t>Aprovado Diretoria</t>
        </is>
      </c>
      <c r="R1439" t="inlineStr">
        <is>
          <t>Aprovado Caixa</t>
        </is>
      </c>
      <c r="S1439" t="inlineStr">
        <is>
          <t>Pago</t>
        </is>
      </c>
    </row>
    <row r="1440">
      <c r="A1440" t="n">
        <v>51761</v>
      </c>
      <c r="C1440" t="n">
        <v>122</v>
      </c>
      <c r="D1440" t="inlineStr">
        <is>
          <t>Arcos</t>
        </is>
      </c>
      <c r="E1440" t="inlineStr">
        <is>
          <t>TARUMA CIA COMERCIAL AGRICOLA</t>
        </is>
      </c>
      <c r="F1440" t="n">
        <v>672.03</v>
      </c>
      <c r="G1440" s="29" t="n">
        <v>45419</v>
      </c>
      <c r="H1440" s="29" t="n">
        <v>45418</v>
      </c>
      <c r="I1440" s="29" t="n">
        <v>45418</v>
      </c>
      <c r="J1440" s="29" t="n">
        <v>45405</v>
      </c>
      <c r="K1440" s="29" t="n">
        <v>45411</v>
      </c>
      <c r="L1440" t="inlineStr">
        <is>
          <t>Boleto Bancário</t>
        </is>
      </c>
      <c r="O1440" t="inlineStr">
        <is>
          <t>2024-19</t>
        </is>
      </c>
      <c r="P1440" t="inlineStr">
        <is>
          <t>Documentação Aprovada</t>
        </is>
      </c>
      <c r="Q1440" t="inlineStr">
        <is>
          <t>Aprovado Diretoria</t>
        </is>
      </c>
      <c r="R1440" t="inlineStr">
        <is>
          <t>Aprovado Caixa</t>
        </is>
      </c>
      <c r="S1440" t="inlineStr">
        <is>
          <t>Pago</t>
        </is>
      </c>
    </row>
    <row r="1441">
      <c r="A1441" t="n">
        <v>51764</v>
      </c>
      <c r="C1441" t="n">
        <v>122</v>
      </c>
      <c r="D1441" t="inlineStr">
        <is>
          <t>Arcos</t>
        </is>
      </c>
      <c r="E1441" t="inlineStr">
        <is>
          <t>JUNDIA FOODS DISTRIBUIDORA DE PRODUTOA ALIMENTICIOS LTDA</t>
        </is>
      </c>
      <c r="F1441" t="n">
        <v>774.15</v>
      </c>
      <c r="G1441" s="29" t="n">
        <v>45418</v>
      </c>
      <c r="H1441" s="29" t="n">
        <v>45418</v>
      </c>
      <c r="I1441" s="29" t="n">
        <v>45418</v>
      </c>
      <c r="J1441" s="29" t="n">
        <v>45404</v>
      </c>
      <c r="K1441" s="29" t="n">
        <v>45411</v>
      </c>
      <c r="L1441" t="inlineStr">
        <is>
          <t>Boleto Bancário</t>
        </is>
      </c>
      <c r="O1441" t="inlineStr">
        <is>
          <t>2024-19</t>
        </is>
      </c>
      <c r="P1441" t="inlineStr">
        <is>
          <t>Documentação Aprovada</t>
        </is>
      </c>
      <c r="Q1441" t="inlineStr">
        <is>
          <t>Aprovado Diretoria</t>
        </is>
      </c>
      <c r="R1441" t="inlineStr">
        <is>
          <t>Aprovado Caixa</t>
        </is>
      </c>
      <c r="S1441" t="inlineStr">
        <is>
          <t>Pago</t>
        </is>
      </c>
    </row>
    <row r="1442">
      <c r="A1442" t="n">
        <v>51765</v>
      </c>
      <c r="C1442" t="n">
        <v>122</v>
      </c>
      <c r="D1442" t="inlineStr">
        <is>
          <t>Arcos</t>
        </is>
      </c>
      <c r="E1442" t="inlineStr">
        <is>
          <t>MULTIFRANGOS COMERCIO DE ALIMENTOS LTDA</t>
        </is>
      </c>
      <c r="F1442" t="n">
        <v>680</v>
      </c>
      <c r="G1442" s="29" t="n">
        <v>45419</v>
      </c>
      <c r="H1442" s="29" t="n">
        <v>45418</v>
      </c>
      <c r="I1442" s="29" t="n">
        <v>45418</v>
      </c>
      <c r="J1442" s="29" t="n">
        <v>45405</v>
      </c>
      <c r="K1442" s="29" t="n">
        <v>45411</v>
      </c>
      <c r="L1442" t="inlineStr">
        <is>
          <t>Boleto Bancário</t>
        </is>
      </c>
      <c r="O1442" t="inlineStr">
        <is>
          <t>2024-19</t>
        </is>
      </c>
      <c r="P1442" t="inlineStr">
        <is>
          <t>Documentação Aprovada</t>
        </is>
      </c>
      <c r="Q1442" t="inlineStr">
        <is>
          <t>Aprovado Diretoria</t>
        </is>
      </c>
      <c r="R1442" t="inlineStr">
        <is>
          <t>Aprovado Caixa</t>
        </is>
      </c>
      <c r="S1442" t="inlineStr">
        <is>
          <t>Pago</t>
        </is>
      </c>
    </row>
    <row r="1443">
      <c r="A1443" t="n">
        <v>51776</v>
      </c>
      <c r="C1443" t="n">
        <v>122</v>
      </c>
      <c r="D1443" t="inlineStr">
        <is>
          <t>Arcos</t>
        </is>
      </c>
      <c r="E1443" t="inlineStr">
        <is>
          <t>VILA LEOPOLDINA DISTRIBUIDORA DE ALIMENTOS LTDA</t>
        </is>
      </c>
      <c r="F1443" t="n">
        <v>264.36</v>
      </c>
      <c r="G1443" s="29" t="n">
        <v>45420</v>
      </c>
      <c r="H1443" s="29" t="n">
        <v>45418</v>
      </c>
      <c r="I1443" s="29" t="n">
        <v>45418</v>
      </c>
      <c r="J1443" s="29" t="n">
        <v>45406</v>
      </c>
      <c r="K1443" s="29" t="n">
        <v>45411</v>
      </c>
      <c r="L1443" t="inlineStr">
        <is>
          <t>Boleto Bancário</t>
        </is>
      </c>
      <c r="O1443" t="inlineStr">
        <is>
          <t>2024-19</t>
        </is>
      </c>
      <c r="P1443" t="inlineStr">
        <is>
          <t>Documentação Aprovada</t>
        </is>
      </c>
      <c r="Q1443" t="inlineStr">
        <is>
          <t>Aprovado Diretoria</t>
        </is>
      </c>
      <c r="R1443" t="inlineStr">
        <is>
          <t>Aprovado Caixa</t>
        </is>
      </c>
      <c r="S1443" t="inlineStr">
        <is>
          <t>Pago</t>
        </is>
      </c>
    </row>
    <row r="1444">
      <c r="A1444" t="n">
        <v>51777</v>
      </c>
      <c r="C1444" t="n">
        <v>122</v>
      </c>
      <c r="D1444" t="inlineStr">
        <is>
          <t>Arcos</t>
        </is>
      </c>
      <c r="E1444" t="inlineStr">
        <is>
          <t xml:space="preserve">DISTRIBUIDORA DE CARNES CANTAREIRA </t>
        </is>
      </c>
      <c r="F1444" t="n">
        <v>1878</v>
      </c>
      <c r="G1444" s="29" t="n">
        <v>45420</v>
      </c>
      <c r="H1444" s="29" t="n">
        <v>45418</v>
      </c>
      <c r="I1444" s="29" t="n">
        <v>45418</v>
      </c>
      <c r="J1444" s="29" t="n">
        <v>45407</v>
      </c>
      <c r="K1444" s="29" t="n">
        <v>45411</v>
      </c>
      <c r="L1444" t="inlineStr">
        <is>
          <t>Boleto Bancário</t>
        </is>
      </c>
      <c r="O1444" t="inlineStr">
        <is>
          <t>2024-19</t>
        </is>
      </c>
      <c r="P1444" t="inlineStr">
        <is>
          <t>Documentação Aprovada</t>
        </is>
      </c>
      <c r="Q1444" t="inlineStr">
        <is>
          <t>Aprovado Diretoria</t>
        </is>
      </c>
      <c r="R1444" t="inlineStr">
        <is>
          <t>Aprovado Caixa</t>
        </is>
      </c>
      <c r="S1444" t="inlineStr">
        <is>
          <t>Pago</t>
        </is>
      </c>
    </row>
    <row r="1445">
      <c r="A1445" t="n">
        <v>51787</v>
      </c>
      <c r="C1445" t="n">
        <v>122</v>
      </c>
      <c r="D1445" t="inlineStr">
        <is>
          <t>Arcos</t>
        </is>
      </c>
      <c r="E1445" t="inlineStr">
        <is>
          <t>NA MORADA INDUSTRIA E COMERCIO LTDA</t>
        </is>
      </c>
      <c r="F1445" t="n">
        <v>1319.44</v>
      </c>
      <c r="G1445" s="29" t="n">
        <v>45420</v>
      </c>
      <c r="H1445" s="29" t="n">
        <v>45418</v>
      </c>
      <c r="I1445" s="29" t="n">
        <v>45418</v>
      </c>
      <c r="J1445" s="29" t="n">
        <v>45405</v>
      </c>
      <c r="K1445" s="29" t="n">
        <v>45411</v>
      </c>
      <c r="L1445" t="inlineStr">
        <is>
          <t>Boleto Bancário</t>
        </is>
      </c>
      <c r="O1445" t="inlineStr">
        <is>
          <t>2024-19</t>
        </is>
      </c>
      <c r="P1445" t="inlineStr">
        <is>
          <t>Documentação Aprovada</t>
        </is>
      </c>
      <c r="Q1445" t="inlineStr">
        <is>
          <t>Aprovado Diretoria</t>
        </is>
      </c>
      <c r="R1445" t="inlineStr">
        <is>
          <t>Aprovado Caixa</t>
        </is>
      </c>
      <c r="S1445" t="inlineStr">
        <is>
          <t>Pago</t>
        </is>
      </c>
    </row>
    <row r="1446">
      <c r="A1446" t="n">
        <v>51795</v>
      </c>
      <c r="C1446" t="n">
        <v>122</v>
      </c>
      <c r="D1446" t="inlineStr">
        <is>
          <t>Arcos</t>
        </is>
      </c>
      <c r="E1446" t="inlineStr">
        <is>
          <t>ARTE GELATI SORVETES LTDA</t>
        </is>
      </c>
      <c r="F1446" t="n">
        <v>650.38</v>
      </c>
      <c r="G1446" s="29" t="n">
        <v>45419</v>
      </c>
      <c r="H1446" s="29" t="n">
        <v>45418</v>
      </c>
      <c r="I1446" s="29" t="n">
        <v>45418</v>
      </c>
      <c r="J1446" s="29" t="n">
        <v>45405</v>
      </c>
      <c r="K1446" s="29" t="n">
        <v>45411</v>
      </c>
      <c r="L1446" t="inlineStr">
        <is>
          <t>Boleto Bancário</t>
        </is>
      </c>
      <c r="O1446" t="inlineStr">
        <is>
          <t>2024-19</t>
        </is>
      </c>
      <c r="P1446" t="inlineStr">
        <is>
          <t>Documentação Aprovada</t>
        </is>
      </c>
      <c r="Q1446" t="inlineStr">
        <is>
          <t>Aprovado Diretoria</t>
        </is>
      </c>
      <c r="R1446" t="inlineStr">
        <is>
          <t>Aprovado Caixa</t>
        </is>
      </c>
      <c r="S1446" t="inlineStr">
        <is>
          <t>Pago</t>
        </is>
      </c>
    </row>
    <row r="1447">
      <c r="A1447" t="n">
        <v>51799</v>
      </c>
      <c r="C1447" t="n">
        <v>122</v>
      </c>
      <c r="D1447" t="inlineStr">
        <is>
          <t>Arcos</t>
        </is>
      </c>
      <c r="E1447" t="inlineStr">
        <is>
          <t>LATICINIOS CAMANDUCAIA LTDA</t>
        </is>
      </c>
      <c r="F1447" t="n">
        <v>1412.38</v>
      </c>
      <c r="G1447" s="29" t="n">
        <v>45419</v>
      </c>
      <c r="H1447" s="29" t="n">
        <v>45418</v>
      </c>
      <c r="I1447" s="29" t="n">
        <v>45418</v>
      </c>
      <c r="J1447" s="29" t="n">
        <v>45405</v>
      </c>
      <c r="K1447" s="29" t="n">
        <v>45411</v>
      </c>
      <c r="L1447" t="inlineStr">
        <is>
          <t>Boleto Bancário</t>
        </is>
      </c>
      <c r="O1447" t="inlineStr">
        <is>
          <t>2024-19</t>
        </is>
      </c>
      <c r="P1447" t="inlineStr">
        <is>
          <t>Documentação Aprovada</t>
        </is>
      </c>
      <c r="Q1447" t="inlineStr">
        <is>
          <t>Aprovado Diretoria</t>
        </is>
      </c>
      <c r="R1447" t="inlineStr">
        <is>
          <t>Aprovado Caixa</t>
        </is>
      </c>
      <c r="S1447" t="inlineStr">
        <is>
          <t>Pago</t>
        </is>
      </c>
    </row>
    <row r="1448">
      <c r="A1448" t="n">
        <v>51801</v>
      </c>
      <c r="C1448" t="n">
        <v>122</v>
      </c>
      <c r="D1448" t="inlineStr">
        <is>
          <t>Arcos</t>
        </is>
      </c>
      <c r="E1448" t="inlineStr">
        <is>
          <t>T F CIUFF HORTIFRUTI LTDA</t>
        </is>
      </c>
      <c r="F1448" t="n">
        <v>1993.15</v>
      </c>
      <c r="G1448" s="29" t="n">
        <v>45419</v>
      </c>
      <c r="H1448" s="29" t="n">
        <v>45418</v>
      </c>
      <c r="I1448" s="29" t="n">
        <v>45418</v>
      </c>
      <c r="J1448" s="29" t="n">
        <v>45404</v>
      </c>
      <c r="K1448" s="29" t="n">
        <v>45411</v>
      </c>
      <c r="L1448" t="inlineStr">
        <is>
          <t>Boleto Bancário</t>
        </is>
      </c>
      <c r="O1448" t="inlineStr">
        <is>
          <t>2024-19</t>
        </is>
      </c>
      <c r="P1448" t="inlineStr">
        <is>
          <t>Documentação Aprovada</t>
        </is>
      </c>
      <c r="Q1448" t="inlineStr">
        <is>
          <t>Aprovado Diretoria</t>
        </is>
      </c>
      <c r="R1448" t="inlineStr">
        <is>
          <t>Aprovado Caixa</t>
        </is>
      </c>
      <c r="S1448" t="inlineStr">
        <is>
          <t>Pago</t>
        </is>
      </c>
    </row>
    <row r="1449">
      <c r="A1449" t="n">
        <v>51802</v>
      </c>
      <c r="C1449" t="n">
        <v>122</v>
      </c>
      <c r="D1449" t="inlineStr">
        <is>
          <t>Arcos</t>
        </is>
      </c>
      <c r="E1449" t="inlineStr">
        <is>
          <t>PORCO FELIZ COM DE CARNES LTDA</t>
        </is>
      </c>
      <c r="F1449" t="n">
        <v>2020.66</v>
      </c>
      <c r="G1449" s="29" t="n">
        <v>45418</v>
      </c>
      <c r="H1449" s="29" t="n">
        <v>45418</v>
      </c>
      <c r="I1449" s="29" t="n">
        <v>45418</v>
      </c>
      <c r="J1449" s="29" t="n">
        <v>45406</v>
      </c>
      <c r="K1449" s="29" t="n">
        <v>45411</v>
      </c>
      <c r="L1449" t="inlineStr">
        <is>
          <t>Boleto Bancário</t>
        </is>
      </c>
      <c r="O1449" t="inlineStr">
        <is>
          <t>2024-19</t>
        </is>
      </c>
      <c r="P1449" t="inlineStr">
        <is>
          <t>Documentação Aprovada</t>
        </is>
      </c>
      <c r="Q1449" t="inlineStr">
        <is>
          <t>Aprovado Diretoria</t>
        </is>
      </c>
      <c r="R1449" t="inlineStr">
        <is>
          <t>Aprovado Caixa</t>
        </is>
      </c>
      <c r="S1449" t="inlineStr">
        <is>
          <t>Pago</t>
        </is>
      </c>
    </row>
    <row r="1450">
      <c r="A1450" t="n">
        <v>51940</v>
      </c>
      <c r="C1450" t="n">
        <v>122</v>
      </c>
      <c r="D1450" t="inlineStr">
        <is>
          <t>Arcos</t>
        </is>
      </c>
      <c r="E1450" t="inlineStr">
        <is>
          <t>VALE TRANSPORTE</t>
        </is>
      </c>
      <c r="F1450" t="n">
        <v>580.8</v>
      </c>
      <c r="G1450" s="29" t="n">
        <v>45420</v>
      </c>
      <c r="H1450" s="29" t="n">
        <v>45418</v>
      </c>
      <c r="I1450" s="29" t="n">
        <v>45418</v>
      </c>
      <c r="J1450" s="29" t="n">
        <v>45413</v>
      </c>
      <c r="K1450" s="29" t="n">
        <v>45412</v>
      </c>
      <c r="L1450" t="inlineStr">
        <is>
          <t>Transferência Bancária ou Pix</t>
        </is>
      </c>
      <c r="M1450" t="inlineStr">
        <is>
          <t>MAO DE OBRA FIXA/ TEMPORARIOS</t>
        </is>
      </c>
      <c r="N1450" t="inlineStr">
        <is>
          <t>VALE TRANSPORTE</t>
        </is>
      </c>
      <c r="O1450" t="inlineStr">
        <is>
          <t>2024-19</t>
        </is>
      </c>
      <c r="P1450" t="inlineStr">
        <is>
          <t>Documentação Aprovada</t>
        </is>
      </c>
      <c r="Q1450" t="inlineStr">
        <is>
          <t>Aprovado Diretoria</t>
        </is>
      </c>
      <c r="R1450" t="inlineStr">
        <is>
          <t>Aprovado Caixa</t>
        </is>
      </c>
      <c r="S1450" t="inlineStr">
        <is>
          <t>Pago</t>
        </is>
      </c>
    </row>
    <row r="1451">
      <c r="A1451" t="n">
        <v>51942</v>
      </c>
      <c r="C1451" t="n">
        <v>122</v>
      </c>
      <c r="D1451" t="inlineStr">
        <is>
          <t>Arcos</t>
        </is>
      </c>
      <c r="E1451" t="inlineStr">
        <is>
          <t>CSLL</t>
        </is>
      </c>
      <c r="F1451" t="n">
        <v>115.52</v>
      </c>
      <c r="G1451" s="29" t="n">
        <v>45412</v>
      </c>
      <c r="H1451" s="29" t="n">
        <v>45418</v>
      </c>
      <c r="I1451" s="29" t="n">
        <v>45418</v>
      </c>
      <c r="J1451" s="29" t="n">
        <v>45381</v>
      </c>
      <c r="K1451" s="29" t="n">
        <v>45412</v>
      </c>
      <c r="L1451" t="inlineStr">
        <is>
          <t>Boleto Bancário</t>
        </is>
      </c>
      <c r="M1451" t="inlineStr">
        <is>
          <t>IMPOSTOS/ TRIBUTOS</t>
        </is>
      </c>
      <c r="N1451" t="inlineStr">
        <is>
          <t>CSLL</t>
        </is>
      </c>
      <c r="O1451" t="inlineStr">
        <is>
          <t>2024-18</t>
        </is>
      </c>
      <c r="P1451" t="inlineStr">
        <is>
          <t>Documentação Aprovada</t>
        </is>
      </c>
      <c r="Q1451" t="inlineStr">
        <is>
          <t>Aprovado Diretoria</t>
        </is>
      </c>
      <c r="R1451" t="inlineStr">
        <is>
          <t>Aprovado Caixa</t>
        </is>
      </c>
      <c r="S1451" t="inlineStr">
        <is>
          <t>Pago</t>
        </is>
      </c>
    </row>
    <row r="1452">
      <c r="A1452" t="n">
        <v>52511</v>
      </c>
      <c r="C1452" t="n">
        <v>122</v>
      </c>
      <c r="D1452" t="inlineStr">
        <is>
          <t>Arcos</t>
        </is>
      </c>
      <c r="E1452" t="inlineStr">
        <is>
          <t>FACUNDO GUERRA RIVERO</t>
        </is>
      </c>
      <c r="F1452" t="n">
        <v>78000</v>
      </c>
      <c r="G1452" s="29" t="n">
        <v>45418</v>
      </c>
      <c r="H1452" s="29" t="n">
        <v>45418</v>
      </c>
      <c r="I1452" s="29" t="n">
        <v>45418</v>
      </c>
      <c r="J1452" s="29" t="n">
        <v>45415</v>
      </c>
      <c r="K1452" s="29" t="n">
        <v>45415</v>
      </c>
      <c r="L1452" t="inlineStr">
        <is>
          <t>Transferência Bancária ou Pix</t>
        </is>
      </c>
      <c r="M1452" t="inlineStr">
        <is>
          <t>DISTRIBUIÇÃO DE RESULTADOS</t>
        </is>
      </c>
      <c r="N1452" t="inlineStr">
        <is>
          <t>DISTRIBUICAO DE LUCRO</t>
        </is>
      </c>
      <c r="O1452" t="inlineStr">
        <is>
          <t>2024-19</t>
        </is>
      </c>
      <c r="P1452" t="inlineStr">
        <is>
          <t>Documentação Aprovada</t>
        </is>
      </c>
      <c r="Q1452" t="inlineStr">
        <is>
          <t>Aprovado Diretoria</t>
        </is>
      </c>
      <c r="R1452" t="inlineStr">
        <is>
          <t>Aprovado Caixa</t>
        </is>
      </c>
      <c r="S1452" t="inlineStr">
        <is>
          <t>Pago</t>
        </is>
      </c>
    </row>
    <row r="1453">
      <c r="A1453" t="n">
        <v>52512</v>
      </c>
      <c r="C1453" t="n">
        <v>122</v>
      </c>
      <c r="D1453" t="inlineStr">
        <is>
          <t>Arcos</t>
        </is>
      </c>
      <c r="E1453" t="inlineStr">
        <is>
          <t xml:space="preserve">CAIRE AOAS </t>
        </is>
      </c>
      <c r="F1453" t="n">
        <v>52000</v>
      </c>
      <c r="G1453" s="29" t="n">
        <v>45418</v>
      </c>
      <c r="H1453" s="29" t="n">
        <v>45418</v>
      </c>
      <c r="I1453" s="29" t="n">
        <v>45418</v>
      </c>
      <c r="J1453" s="29" t="n">
        <v>45415</v>
      </c>
      <c r="K1453" s="29" t="n">
        <v>45415</v>
      </c>
      <c r="L1453" t="inlineStr">
        <is>
          <t>Transferência Bancária ou Pix</t>
        </is>
      </c>
      <c r="M1453" t="inlineStr">
        <is>
          <t>DISTRIBUIÇÃO DE RESULTADOS</t>
        </is>
      </c>
      <c r="N1453" t="inlineStr">
        <is>
          <t>DISTRIBUICAO DE LUCRO</t>
        </is>
      </c>
      <c r="O1453" t="inlineStr">
        <is>
          <t>2024-19</t>
        </is>
      </c>
      <c r="P1453" t="inlineStr">
        <is>
          <t>Documentação Aprovada</t>
        </is>
      </c>
      <c r="Q1453" t="inlineStr">
        <is>
          <t>Aprovado Diretoria</t>
        </is>
      </c>
      <c r="R1453" t="inlineStr">
        <is>
          <t>Aprovado Caixa</t>
        </is>
      </c>
      <c r="S1453" t="inlineStr">
        <is>
          <t>Pago</t>
        </is>
      </c>
    </row>
    <row r="1454">
      <c r="A1454" t="n">
        <v>52574</v>
      </c>
      <c r="C1454" t="n">
        <v>122</v>
      </c>
      <c r="D1454" t="inlineStr">
        <is>
          <t>Arcos</t>
        </is>
      </c>
      <c r="E1454" t="inlineStr">
        <is>
          <t>BRUNO HENRIQUE MIGUEL</t>
        </is>
      </c>
      <c r="F1454" t="n">
        <v>2469.66</v>
      </c>
      <c r="G1454" s="29" t="n">
        <v>45419</v>
      </c>
      <c r="H1454" s="29" t="n">
        <v>45418</v>
      </c>
      <c r="I1454" s="29" t="n">
        <v>45418</v>
      </c>
      <c r="J1454" s="29" t="n">
        <v>45412</v>
      </c>
      <c r="K1454" s="29" t="n"/>
      <c r="L1454" t="inlineStr">
        <is>
          <t>Transferência Bancária ou Pix</t>
        </is>
      </c>
      <c r="M1454" t="inlineStr">
        <is>
          <t>MAO DE OBRA FIXA/ TEMPORARIOS</t>
        </is>
      </c>
      <c r="N1454" t="inlineStr">
        <is>
          <t>SALARIOS</t>
        </is>
      </c>
      <c r="O1454" t="inlineStr">
        <is>
          <t>2024-19</t>
        </is>
      </c>
      <c r="P1454" t="inlineStr">
        <is>
          <t>Documentação Aprovada</t>
        </is>
      </c>
      <c r="Q1454" t="inlineStr">
        <is>
          <t>Aprovado Diretoria</t>
        </is>
      </c>
      <c r="R1454" t="inlineStr">
        <is>
          <t>Aprovado Caixa</t>
        </is>
      </c>
      <c r="S1454" t="inlineStr">
        <is>
          <t>Pago</t>
        </is>
      </c>
    </row>
    <row r="1455">
      <c r="A1455" t="n">
        <v>52575</v>
      </c>
      <c r="C1455" t="n">
        <v>122</v>
      </c>
      <c r="D1455" t="inlineStr">
        <is>
          <t>Arcos</t>
        </is>
      </c>
      <c r="E1455" t="inlineStr">
        <is>
          <t>FABRICIO OLIVEIRA BARROS</t>
        </is>
      </c>
      <c r="F1455" t="n">
        <v>3072.75</v>
      </c>
      <c r="G1455" s="29" t="n">
        <v>45419</v>
      </c>
      <c r="H1455" s="29" t="n">
        <v>45418</v>
      </c>
      <c r="I1455" s="29" t="n">
        <v>45418</v>
      </c>
      <c r="J1455" s="29" t="n">
        <v>45412</v>
      </c>
      <c r="K1455" s="29" t="n"/>
      <c r="L1455" t="inlineStr">
        <is>
          <t>Transferência Bancária ou Pix</t>
        </is>
      </c>
      <c r="M1455" t="inlineStr">
        <is>
          <t>MAO DE OBRA FIXA/ TEMPORARIOS</t>
        </is>
      </c>
      <c r="N1455" t="inlineStr">
        <is>
          <t>SALARIOS</t>
        </is>
      </c>
      <c r="O1455" t="inlineStr">
        <is>
          <t>2024-19</t>
        </is>
      </c>
      <c r="P1455" t="inlineStr">
        <is>
          <t>Documentação Aprovada</t>
        </is>
      </c>
      <c r="Q1455" t="inlineStr">
        <is>
          <t>Aprovado Diretoria</t>
        </is>
      </c>
      <c r="R1455" t="inlineStr">
        <is>
          <t>Aprovado Caixa</t>
        </is>
      </c>
      <c r="S1455" t="inlineStr">
        <is>
          <t>Pago</t>
        </is>
      </c>
    </row>
    <row r="1456">
      <c r="A1456" t="n">
        <v>52576</v>
      </c>
      <c r="C1456" t="n">
        <v>122</v>
      </c>
      <c r="D1456" t="inlineStr">
        <is>
          <t>Arcos</t>
        </is>
      </c>
      <c r="E1456" t="inlineStr">
        <is>
          <t>JESSICA ALVES GONCALVES</t>
        </is>
      </c>
      <c r="F1456" t="n">
        <v>2415.84</v>
      </c>
      <c r="G1456" s="29" t="n">
        <v>45419</v>
      </c>
      <c r="H1456" s="29" t="n">
        <v>45418</v>
      </c>
      <c r="I1456" s="29" t="n">
        <v>45418</v>
      </c>
      <c r="J1456" s="29" t="n">
        <v>45412</v>
      </c>
      <c r="K1456" s="29" t="n"/>
      <c r="L1456" t="inlineStr">
        <is>
          <t>Transferência Bancária ou Pix</t>
        </is>
      </c>
      <c r="M1456" t="inlineStr">
        <is>
          <t>MAO DE OBRA FIXA/ TEMPORARIOS</t>
        </is>
      </c>
      <c r="N1456" t="inlineStr">
        <is>
          <t>SALARIOS</t>
        </is>
      </c>
      <c r="O1456" t="inlineStr">
        <is>
          <t>2024-19</t>
        </is>
      </c>
      <c r="P1456" t="inlineStr">
        <is>
          <t>Documentação Aprovada</t>
        </is>
      </c>
      <c r="Q1456" t="inlineStr">
        <is>
          <t>Aprovado Diretoria</t>
        </is>
      </c>
      <c r="R1456" t="inlineStr">
        <is>
          <t>Aprovado Caixa</t>
        </is>
      </c>
      <c r="S1456" t="inlineStr">
        <is>
          <t>Pago</t>
        </is>
      </c>
    </row>
    <row r="1457">
      <c r="A1457" t="n">
        <v>52577</v>
      </c>
      <c r="C1457" t="n">
        <v>122</v>
      </c>
      <c r="D1457" t="inlineStr">
        <is>
          <t>Arcos</t>
        </is>
      </c>
      <c r="E1457" t="inlineStr">
        <is>
          <t>JOÃO PAULO DA SILVA MARCOLINO</t>
        </is>
      </c>
      <c r="F1457" t="n">
        <v>3001.55</v>
      </c>
      <c r="G1457" s="29" t="n">
        <v>45419</v>
      </c>
      <c r="H1457" s="29" t="n">
        <v>45418</v>
      </c>
      <c r="I1457" s="29" t="n">
        <v>45418</v>
      </c>
      <c r="J1457" s="29" t="n">
        <v>45412</v>
      </c>
      <c r="K1457" s="29" t="n"/>
      <c r="L1457" t="inlineStr">
        <is>
          <t>Transferência Bancária ou Pix</t>
        </is>
      </c>
      <c r="M1457" t="inlineStr">
        <is>
          <t>MAO DE OBRA FIXA/ TEMPORARIOS</t>
        </is>
      </c>
      <c r="N1457" t="inlineStr">
        <is>
          <t>SALARIOS</t>
        </is>
      </c>
      <c r="O1457" t="inlineStr">
        <is>
          <t>2024-19</t>
        </is>
      </c>
      <c r="P1457" t="inlineStr">
        <is>
          <t>Documentação Aprovada</t>
        </is>
      </c>
      <c r="Q1457" t="inlineStr">
        <is>
          <t>Aprovado Diretoria</t>
        </is>
      </c>
      <c r="R1457" t="inlineStr">
        <is>
          <t>Aprovado Caixa</t>
        </is>
      </c>
      <c r="S1457" t="inlineStr">
        <is>
          <t>Pago</t>
        </is>
      </c>
    </row>
    <row r="1458">
      <c r="A1458" t="n">
        <v>52578</v>
      </c>
      <c r="C1458" t="n">
        <v>122</v>
      </c>
      <c r="D1458" t="inlineStr">
        <is>
          <t>Arcos</t>
        </is>
      </c>
      <c r="E1458" t="inlineStr">
        <is>
          <t>SHEILA ALVES DA SILVA</t>
        </is>
      </c>
      <c r="F1458" t="n">
        <v>2770.7</v>
      </c>
      <c r="G1458" s="29" t="n">
        <v>45419</v>
      </c>
      <c r="H1458" s="29" t="n">
        <v>45418</v>
      </c>
      <c r="I1458" s="29" t="n">
        <v>45418</v>
      </c>
      <c r="J1458" s="29" t="n">
        <v>45412</v>
      </c>
      <c r="K1458" s="29" t="n"/>
      <c r="L1458" t="inlineStr">
        <is>
          <t>Transferência Bancária ou Pix</t>
        </is>
      </c>
      <c r="M1458" t="inlineStr">
        <is>
          <t>MAO DE OBRA FIXA/ TEMPORARIOS</t>
        </is>
      </c>
      <c r="N1458" t="inlineStr">
        <is>
          <t>SALARIOS</t>
        </is>
      </c>
      <c r="O1458" t="inlineStr">
        <is>
          <t>2024-19</t>
        </is>
      </c>
      <c r="P1458" t="inlineStr">
        <is>
          <t>Documentação Aprovada</t>
        </is>
      </c>
      <c r="Q1458" t="inlineStr">
        <is>
          <t>Aprovado Diretoria</t>
        </is>
      </c>
      <c r="R1458" t="inlineStr">
        <is>
          <t>Aprovado Caixa</t>
        </is>
      </c>
      <c r="S1458" t="inlineStr">
        <is>
          <t>Pago</t>
        </is>
      </c>
    </row>
    <row r="1459">
      <c r="A1459" t="n">
        <v>52579</v>
      </c>
      <c r="C1459" t="n">
        <v>122</v>
      </c>
      <c r="D1459" t="inlineStr">
        <is>
          <t>Arcos</t>
        </is>
      </c>
      <c r="E1459" t="inlineStr">
        <is>
          <t>SONIA DOS ANJOS RAMOS</t>
        </is>
      </c>
      <c r="F1459" t="n">
        <v>2738.94</v>
      </c>
      <c r="G1459" s="29" t="n">
        <v>45419</v>
      </c>
      <c r="H1459" s="29" t="n">
        <v>45418</v>
      </c>
      <c r="I1459" s="29" t="n">
        <v>45418</v>
      </c>
      <c r="J1459" s="29" t="n">
        <v>45412</v>
      </c>
      <c r="K1459" s="29" t="n"/>
      <c r="L1459" t="inlineStr">
        <is>
          <t>Transferência Bancária ou Pix</t>
        </is>
      </c>
      <c r="M1459" t="inlineStr">
        <is>
          <t>MAO DE OBRA FIXA/ TEMPORARIOS</t>
        </is>
      </c>
      <c r="N1459" t="inlineStr">
        <is>
          <t>SALARIOS</t>
        </is>
      </c>
      <c r="O1459" t="inlineStr">
        <is>
          <t>2024-19</t>
        </is>
      </c>
      <c r="P1459" t="inlineStr">
        <is>
          <t>Documentação Aprovada</t>
        </is>
      </c>
      <c r="Q1459" t="inlineStr">
        <is>
          <t>Aprovado Diretoria</t>
        </is>
      </c>
      <c r="R1459" t="inlineStr">
        <is>
          <t>Aprovado Caixa</t>
        </is>
      </c>
      <c r="S1459" t="inlineStr">
        <is>
          <t>Pago</t>
        </is>
      </c>
    </row>
    <row r="1460">
      <c r="A1460" t="n">
        <v>52580</v>
      </c>
      <c r="C1460" t="n">
        <v>122</v>
      </c>
      <c r="D1460" t="inlineStr">
        <is>
          <t>Arcos</t>
        </is>
      </c>
      <c r="E1460" t="inlineStr">
        <is>
          <t>TARCIANA FERREIRA DO CARMO</t>
        </is>
      </c>
      <c r="F1460" t="n">
        <v>2401.76</v>
      </c>
      <c r="G1460" s="29" t="n">
        <v>45419</v>
      </c>
      <c r="H1460" s="29" t="n">
        <v>45418</v>
      </c>
      <c r="I1460" s="29" t="n">
        <v>45418</v>
      </c>
      <c r="J1460" s="29" t="n">
        <v>45412</v>
      </c>
      <c r="K1460" s="29" t="n"/>
      <c r="L1460" t="inlineStr">
        <is>
          <t>Transferência Bancária ou Pix</t>
        </is>
      </c>
      <c r="M1460" t="inlineStr">
        <is>
          <t>MAO DE OBRA FIXA/ TEMPORARIOS</t>
        </is>
      </c>
      <c r="N1460" t="inlineStr">
        <is>
          <t>SALARIOS</t>
        </is>
      </c>
      <c r="O1460" t="inlineStr">
        <is>
          <t>2024-19</t>
        </is>
      </c>
      <c r="P1460" t="inlineStr">
        <is>
          <t>Documentação Aprovada</t>
        </is>
      </c>
      <c r="Q1460" t="inlineStr">
        <is>
          <t>Aprovado Diretoria</t>
        </is>
      </c>
      <c r="R1460" t="inlineStr">
        <is>
          <t>Aprovado Caixa</t>
        </is>
      </c>
      <c r="S1460" t="inlineStr">
        <is>
          <t>Pago</t>
        </is>
      </c>
    </row>
    <row r="1461">
      <c r="A1461" t="n">
        <v>52581</v>
      </c>
      <c r="C1461" t="n">
        <v>122</v>
      </c>
      <c r="D1461" t="inlineStr">
        <is>
          <t>Arcos</t>
        </is>
      </c>
      <c r="E1461" t="inlineStr">
        <is>
          <t>LUCIANA DE LIRA SANTOS</t>
        </is>
      </c>
      <c r="F1461" t="n">
        <v>2426.18</v>
      </c>
      <c r="G1461" s="29" t="n">
        <v>45419</v>
      </c>
      <c r="H1461" s="29" t="n">
        <v>45418</v>
      </c>
      <c r="I1461" s="29" t="n">
        <v>45418</v>
      </c>
      <c r="J1461" s="29" t="n">
        <v>45412</v>
      </c>
      <c r="K1461" s="29" t="n"/>
      <c r="L1461" t="inlineStr">
        <is>
          <t>Transferência Bancária ou Pix</t>
        </is>
      </c>
      <c r="M1461" t="inlineStr">
        <is>
          <t>MAO DE OBRA FIXA/ TEMPORARIOS</t>
        </is>
      </c>
      <c r="N1461" t="inlineStr">
        <is>
          <t>SALARIOS</t>
        </is>
      </c>
      <c r="O1461" t="inlineStr">
        <is>
          <t>2024-19</t>
        </is>
      </c>
      <c r="P1461" t="inlineStr">
        <is>
          <t>Documentação Aprovada</t>
        </is>
      </c>
      <c r="Q1461" t="inlineStr">
        <is>
          <t>Aprovado Diretoria</t>
        </is>
      </c>
      <c r="R1461" t="inlineStr">
        <is>
          <t>Aprovado Caixa</t>
        </is>
      </c>
      <c r="S1461" t="inlineStr">
        <is>
          <t>Pago</t>
        </is>
      </c>
    </row>
    <row r="1462">
      <c r="A1462" t="n">
        <v>52582</v>
      </c>
      <c r="C1462" t="n">
        <v>122</v>
      </c>
      <c r="D1462" t="inlineStr">
        <is>
          <t>Arcos</t>
        </is>
      </c>
      <c r="E1462" t="inlineStr">
        <is>
          <t>JACIARA DOS ANJOS BORGES</t>
        </is>
      </c>
      <c r="F1462" t="n">
        <v>1830.14</v>
      </c>
      <c r="G1462" s="29" t="n">
        <v>45419</v>
      </c>
      <c r="H1462" s="29" t="n">
        <v>45418</v>
      </c>
      <c r="I1462" s="29" t="n">
        <v>45418</v>
      </c>
      <c r="J1462" s="29" t="n">
        <v>45412</v>
      </c>
      <c r="K1462" s="29" t="n"/>
      <c r="L1462" t="inlineStr">
        <is>
          <t>Transferência Bancária ou Pix</t>
        </is>
      </c>
      <c r="M1462" t="inlineStr">
        <is>
          <t>MAO DE OBRA FIXA/ TEMPORARIOS</t>
        </is>
      </c>
      <c r="N1462" t="inlineStr">
        <is>
          <t>SALARIOS</t>
        </is>
      </c>
      <c r="O1462" t="inlineStr">
        <is>
          <t>2024-19</t>
        </is>
      </c>
      <c r="P1462" t="inlineStr">
        <is>
          <t>Documentação Aprovada</t>
        </is>
      </c>
      <c r="Q1462" t="inlineStr">
        <is>
          <t>Aprovado Diretoria</t>
        </is>
      </c>
      <c r="R1462" t="inlineStr">
        <is>
          <t>Aprovado Caixa</t>
        </is>
      </c>
      <c r="S1462" t="inlineStr">
        <is>
          <t>Pago</t>
        </is>
      </c>
    </row>
    <row r="1463">
      <c r="A1463" t="n">
        <v>52583</v>
      </c>
      <c r="C1463" t="n">
        <v>122</v>
      </c>
      <c r="D1463" t="inlineStr">
        <is>
          <t>Arcos</t>
        </is>
      </c>
      <c r="E1463" t="inlineStr">
        <is>
          <t>FAB CANNE</t>
        </is>
      </c>
      <c r="F1463" t="n">
        <v>3076.44</v>
      </c>
      <c r="G1463" s="29" t="n">
        <v>45419</v>
      </c>
      <c r="H1463" s="29" t="n">
        <v>45418</v>
      </c>
      <c r="I1463" s="29" t="n">
        <v>45418</v>
      </c>
      <c r="J1463" s="29" t="n">
        <v>45412</v>
      </c>
      <c r="K1463" s="29" t="n"/>
      <c r="L1463" t="inlineStr">
        <is>
          <t>Transferência Bancária ou Pix</t>
        </is>
      </c>
      <c r="M1463" t="inlineStr">
        <is>
          <t>MAO DE OBRA FIXA/ TEMPORARIOS</t>
        </is>
      </c>
      <c r="N1463" t="inlineStr">
        <is>
          <t>SALARIOS</t>
        </is>
      </c>
      <c r="O1463" t="inlineStr">
        <is>
          <t>2024-19</t>
        </is>
      </c>
      <c r="P1463" t="inlineStr">
        <is>
          <t>Documentação Aprovada</t>
        </is>
      </c>
      <c r="Q1463" t="inlineStr">
        <is>
          <t>Aprovado Diretoria</t>
        </is>
      </c>
      <c r="R1463" t="inlineStr">
        <is>
          <t>Aprovado Caixa</t>
        </is>
      </c>
      <c r="S1463" t="inlineStr">
        <is>
          <t>Pago</t>
        </is>
      </c>
    </row>
    <row r="1464">
      <c r="A1464" t="n">
        <v>52584</v>
      </c>
      <c r="C1464" t="n">
        <v>122</v>
      </c>
      <c r="D1464" t="inlineStr">
        <is>
          <t>Arcos</t>
        </is>
      </c>
      <c r="E1464" t="inlineStr">
        <is>
          <t>SABRINA MARIA MARCELINO</t>
        </is>
      </c>
      <c r="F1464" t="n">
        <v>2826.81</v>
      </c>
      <c r="G1464" s="29" t="n">
        <v>45419</v>
      </c>
      <c r="H1464" s="29" t="n">
        <v>45418</v>
      </c>
      <c r="I1464" s="29" t="n">
        <v>45418</v>
      </c>
      <c r="J1464" s="29" t="n">
        <v>45412</v>
      </c>
      <c r="K1464" s="29" t="n"/>
      <c r="L1464" t="inlineStr">
        <is>
          <t>Transferência Bancária ou Pix</t>
        </is>
      </c>
      <c r="M1464" t="inlineStr">
        <is>
          <t>MAO DE OBRA FIXA/ TEMPORARIOS</t>
        </is>
      </c>
      <c r="N1464" t="inlineStr">
        <is>
          <t>SALARIOS</t>
        </is>
      </c>
      <c r="O1464" t="inlineStr">
        <is>
          <t>2024-19</t>
        </is>
      </c>
      <c r="P1464" t="inlineStr">
        <is>
          <t>Documentação Aprovada</t>
        </is>
      </c>
      <c r="Q1464" t="inlineStr">
        <is>
          <t>Aprovado Diretoria</t>
        </is>
      </c>
      <c r="R1464" t="inlineStr">
        <is>
          <t>Aprovado Caixa</t>
        </is>
      </c>
      <c r="S1464" t="inlineStr">
        <is>
          <t>Pago</t>
        </is>
      </c>
    </row>
    <row r="1465">
      <c r="A1465" t="n">
        <v>52585</v>
      </c>
      <c r="C1465" t="n">
        <v>122</v>
      </c>
      <c r="D1465" t="inlineStr">
        <is>
          <t>Arcos</t>
        </is>
      </c>
      <c r="E1465" t="inlineStr">
        <is>
          <t>LARISSA DO PRADO CARDOSO</t>
        </is>
      </c>
      <c r="F1465" t="n">
        <v>3071.91</v>
      </c>
      <c r="G1465" s="29" t="n">
        <v>45419</v>
      </c>
      <c r="H1465" s="29" t="n">
        <v>45418</v>
      </c>
      <c r="I1465" s="29" t="n">
        <v>45418</v>
      </c>
      <c r="J1465" s="29" t="n">
        <v>45412</v>
      </c>
      <c r="K1465" s="29" t="n"/>
      <c r="L1465" t="inlineStr">
        <is>
          <t>Transferência Bancária ou Pix</t>
        </is>
      </c>
      <c r="M1465" t="inlineStr">
        <is>
          <t>MAO DE OBRA FIXA/ TEMPORARIOS</t>
        </is>
      </c>
      <c r="N1465" t="inlineStr">
        <is>
          <t>SALARIOS</t>
        </is>
      </c>
      <c r="O1465" t="inlineStr">
        <is>
          <t>2024-19</t>
        </is>
      </c>
      <c r="P1465" t="inlineStr">
        <is>
          <t>Documentação Aprovada</t>
        </is>
      </c>
      <c r="Q1465" t="inlineStr">
        <is>
          <t>Aprovado Diretoria</t>
        </is>
      </c>
      <c r="R1465" t="inlineStr">
        <is>
          <t>Aprovado Caixa</t>
        </is>
      </c>
      <c r="S1465" t="inlineStr">
        <is>
          <t>Pago</t>
        </is>
      </c>
    </row>
    <row r="1466">
      <c r="A1466" t="n">
        <v>52586</v>
      </c>
      <c r="C1466" t="n">
        <v>122</v>
      </c>
      <c r="D1466" t="inlineStr">
        <is>
          <t>Arcos</t>
        </is>
      </c>
      <c r="E1466" t="inlineStr">
        <is>
          <t>JOSE ALEXANDRE ABISSI JUNIOR</t>
        </is>
      </c>
      <c r="F1466" t="n">
        <v>2952.57</v>
      </c>
      <c r="G1466" s="29" t="n">
        <v>45419</v>
      </c>
      <c r="H1466" s="29" t="n">
        <v>45418</v>
      </c>
      <c r="I1466" s="29" t="n">
        <v>45418</v>
      </c>
      <c r="J1466" s="29" t="n">
        <v>45412</v>
      </c>
      <c r="K1466" s="29" t="n"/>
      <c r="L1466" t="inlineStr">
        <is>
          <t>Transferência Bancária ou Pix</t>
        </is>
      </c>
      <c r="M1466" t="inlineStr">
        <is>
          <t>MAO DE OBRA FIXA/ TEMPORARIOS</t>
        </is>
      </c>
      <c r="N1466" t="inlineStr">
        <is>
          <t>SALARIOS</t>
        </is>
      </c>
      <c r="O1466" t="inlineStr">
        <is>
          <t>2024-19</t>
        </is>
      </c>
      <c r="P1466" t="inlineStr">
        <is>
          <t>Documentação Aprovada</t>
        </is>
      </c>
      <c r="Q1466" t="inlineStr">
        <is>
          <t>Aprovado Diretoria</t>
        </is>
      </c>
      <c r="R1466" t="inlineStr">
        <is>
          <t>Aprovado Caixa</t>
        </is>
      </c>
      <c r="S1466" t="inlineStr">
        <is>
          <t>Pago</t>
        </is>
      </c>
    </row>
    <row r="1467">
      <c r="A1467" t="n">
        <v>52587</v>
      </c>
      <c r="C1467" t="n">
        <v>122</v>
      </c>
      <c r="D1467" t="inlineStr">
        <is>
          <t>Arcos</t>
        </is>
      </c>
      <c r="E1467" t="inlineStr">
        <is>
          <t>JEANE DE FARIAS SCANFERLA</t>
        </is>
      </c>
      <c r="F1467" t="n">
        <v>2042.29</v>
      </c>
      <c r="G1467" s="29" t="n">
        <v>45419</v>
      </c>
      <c r="H1467" s="29" t="n">
        <v>45418</v>
      </c>
      <c r="I1467" s="29" t="n">
        <v>45418</v>
      </c>
      <c r="J1467" s="29" t="n">
        <v>45412</v>
      </c>
      <c r="K1467" s="29" t="n"/>
      <c r="L1467" t="inlineStr">
        <is>
          <t>Transferência Bancária ou Pix</t>
        </is>
      </c>
      <c r="M1467" t="inlineStr">
        <is>
          <t>MAO DE OBRA FIXA/ TEMPORARIOS</t>
        </is>
      </c>
      <c r="N1467" t="inlineStr">
        <is>
          <t>SALARIOS</t>
        </is>
      </c>
      <c r="O1467" t="inlineStr">
        <is>
          <t>2024-19</t>
        </is>
      </c>
      <c r="P1467" t="inlineStr">
        <is>
          <t>Documentação Aprovada</t>
        </is>
      </c>
      <c r="Q1467" t="inlineStr">
        <is>
          <t>Aprovado Diretoria</t>
        </is>
      </c>
      <c r="R1467" t="inlineStr">
        <is>
          <t>Aprovado Caixa</t>
        </is>
      </c>
      <c r="S1467" t="inlineStr">
        <is>
          <t>Pago</t>
        </is>
      </c>
    </row>
    <row r="1468">
      <c r="A1468" t="n">
        <v>52588</v>
      </c>
      <c r="C1468" t="n">
        <v>122</v>
      </c>
      <c r="D1468" t="inlineStr">
        <is>
          <t>Arcos</t>
        </is>
      </c>
      <c r="E1468" t="inlineStr">
        <is>
          <t>EDUARDO SOUZA TRINDADE DO NASCIMENTO</t>
        </is>
      </c>
      <c r="F1468" t="n">
        <v>2868.88</v>
      </c>
      <c r="G1468" s="29" t="n">
        <v>45419</v>
      </c>
      <c r="H1468" s="29" t="n">
        <v>45418</v>
      </c>
      <c r="I1468" s="29" t="n">
        <v>45418</v>
      </c>
      <c r="J1468" s="29" t="n">
        <v>45412</v>
      </c>
      <c r="K1468" s="29" t="n"/>
      <c r="L1468" t="inlineStr">
        <is>
          <t>Transferência Bancária ou Pix</t>
        </is>
      </c>
      <c r="M1468" t="inlineStr">
        <is>
          <t>MAO DE OBRA FIXA/ TEMPORARIOS</t>
        </is>
      </c>
      <c r="N1468" t="inlineStr">
        <is>
          <t>SALARIOS</t>
        </is>
      </c>
      <c r="O1468" t="inlineStr">
        <is>
          <t>2024-19</t>
        </is>
      </c>
      <c r="P1468" t="inlineStr">
        <is>
          <t>Documentação Aprovada</t>
        </is>
      </c>
      <c r="Q1468" t="inlineStr">
        <is>
          <t>Aprovado Diretoria</t>
        </is>
      </c>
      <c r="R1468" t="inlineStr">
        <is>
          <t>Aprovado Caixa</t>
        </is>
      </c>
      <c r="S1468" t="inlineStr">
        <is>
          <t>Pago</t>
        </is>
      </c>
    </row>
    <row r="1469">
      <c r="A1469" t="n">
        <v>52589</v>
      </c>
      <c r="C1469" t="n">
        <v>122</v>
      </c>
      <c r="D1469" t="inlineStr">
        <is>
          <t>Arcos</t>
        </is>
      </c>
      <c r="E1469" t="inlineStr">
        <is>
          <t>GABRIELA LEDILENE DOS SANTOS SILVA</t>
        </is>
      </c>
      <c r="F1469" t="n">
        <v>1916.09</v>
      </c>
      <c r="G1469" s="29" t="n">
        <v>45419</v>
      </c>
      <c r="H1469" s="29" t="n">
        <v>45418</v>
      </c>
      <c r="I1469" s="29" t="n">
        <v>45418</v>
      </c>
      <c r="J1469" s="29" t="n">
        <v>45412</v>
      </c>
      <c r="K1469" s="29" t="n"/>
      <c r="L1469" t="inlineStr">
        <is>
          <t>Transferência Bancária ou Pix</t>
        </is>
      </c>
      <c r="M1469" t="inlineStr">
        <is>
          <t>MAO DE OBRA FIXA/ TEMPORARIOS</t>
        </is>
      </c>
      <c r="N1469" t="inlineStr">
        <is>
          <t>SALARIOS</t>
        </is>
      </c>
      <c r="O1469" t="inlineStr">
        <is>
          <t>2024-19</t>
        </is>
      </c>
      <c r="P1469" t="inlineStr">
        <is>
          <t>Documentação Aprovada</t>
        </is>
      </c>
      <c r="Q1469" t="inlineStr">
        <is>
          <t>Aprovado Diretoria</t>
        </is>
      </c>
      <c r="R1469" t="inlineStr">
        <is>
          <t>Aprovado Caixa</t>
        </is>
      </c>
      <c r="S1469" t="inlineStr">
        <is>
          <t>Pago</t>
        </is>
      </c>
    </row>
    <row r="1470">
      <c r="A1470" t="n">
        <v>52590</v>
      </c>
      <c r="C1470" t="n">
        <v>122</v>
      </c>
      <c r="D1470" t="inlineStr">
        <is>
          <t>Arcos</t>
        </is>
      </c>
      <c r="E1470" t="inlineStr">
        <is>
          <t>KELVIN NASCIMENTO ROCHA</t>
        </is>
      </c>
      <c r="F1470" t="n">
        <v>2147.01</v>
      </c>
      <c r="G1470" s="29" t="n">
        <v>45419</v>
      </c>
      <c r="H1470" s="29" t="n">
        <v>45418</v>
      </c>
      <c r="I1470" s="29" t="n">
        <v>45418</v>
      </c>
      <c r="J1470" s="29" t="n">
        <v>45412</v>
      </c>
      <c r="K1470" s="29" t="n"/>
      <c r="L1470" t="inlineStr">
        <is>
          <t>Transferência Bancária ou Pix</t>
        </is>
      </c>
      <c r="M1470" t="inlineStr">
        <is>
          <t>MAO DE OBRA FIXA/ TEMPORARIOS</t>
        </is>
      </c>
      <c r="N1470" t="inlineStr">
        <is>
          <t>SALARIOS</t>
        </is>
      </c>
      <c r="O1470" t="inlineStr">
        <is>
          <t>2024-19</t>
        </is>
      </c>
      <c r="P1470" t="inlineStr">
        <is>
          <t>Documentação Aprovada</t>
        </is>
      </c>
      <c r="Q1470" t="inlineStr">
        <is>
          <t>Aprovado Diretoria</t>
        </is>
      </c>
      <c r="R1470" t="inlineStr">
        <is>
          <t>Aprovado Caixa</t>
        </is>
      </c>
      <c r="S1470" t="inlineStr">
        <is>
          <t>Pago</t>
        </is>
      </c>
    </row>
    <row r="1471">
      <c r="A1471" t="n">
        <v>52591</v>
      </c>
      <c r="C1471" t="n">
        <v>122</v>
      </c>
      <c r="D1471" t="inlineStr">
        <is>
          <t>Arcos</t>
        </is>
      </c>
      <c r="E1471" t="inlineStr">
        <is>
          <t>VICTOR ALE DE LIMA SOARES GONÇALVES</t>
        </is>
      </c>
      <c r="F1471" t="n">
        <v>3053.57</v>
      </c>
      <c r="G1471" s="29" t="n">
        <v>45419</v>
      </c>
      <c r="H1471" s="29" t="n">
        <v>45418</v>
      </c>
      <c r="I1471" s="29" t="n">
        <v>45418</v>
      </c>
      <c r="J1471" s="29" t="n">
        <v>45412</v>
      </c>
      <c r="K1471" s="29" t="n"/>
      <c r="L1471" t="inlineStr">
        <is>
          <t>Transferência Bancária ou Pix</t>
        </is>
      </c>
      <c r="M1471" t="inlineStr">
        <is>
          <t>MAO DE OBRA FIXA/ TEMPORARIOS</t>
        </is>
      </c>
      <c r="N1471" t="inlineStr">
        <is>
          <t>SALARIOS</t>
        </is>
      </c>
      <c r="O1471" t="inlineStr">
        <is>
          <t>2024-19</t>
        </is>
      </c>
      <c r="P1471" t="inlineStr">
        <is>
          <t>Documentação Aprovada</t>
        </is>
      </c>
      <c r="Q1471" t="inlineStr">
        <is>
          <t>Aprovado Diretoria</t>
        </is>
      </c>
      <c r="R1471" t="inlineStr">
        <is>
          <t>Aprovado Caixa</t>
        </is>
      </c>
      <c r="S1471" t="inlineStr">
        <is>
          <t>Pago</t>
        </is>
      </c>
    </row>
    <row r="1472">
      <c r="A1472" t="n">
        <v>52592</v>
      </c>
      <c r="C1472" t="n">
        <v>122</v>
      </c>
      <c r="D1472" t="inlineStr">
        <is>
          <t>Arcos</t>
        </is>
      </c>
      <c r="E1472" t="inlineStr">
        <is>
          <t>ALISSON MARCELO DOS SANTOS OLIVEIRA</t>
        </is>
      </c>
      <c r="F1472" t="n">
        <v>3123.4</v>
      </c>
      <c r="G1472" s="29" t="n">
        <v>45419</v>
      </c>
      <c r="H1472" s="29" t="n">
        <v>45418</v>
      </c>
      <c r="I1472" s="29" t="n">
        <v>45418</v>
      </c>
      <c r="J1472" s="29" t="n">
        <v>45412</v>
      </c>
      <c r="K1472" s="29" t="n"/>
      <c r="L1472" t="inlineStr">
        <is>
          <t>Transferência Bancária ou Pix</t>
        </is>
      </c>
      <c r="M1472" t="inlineStr">
        <is>
          <t>MAO DE OBRA FIXA/ TEMPORARIOS</t>
        </is>
      </c>
      <c r="N1472" t="inlineStr">
        <is>
          <t>SALARIOS</t>
        </is>
      </c>
      <c r="O1472" t="inlineStr">
        <is>
          <t>2024-19</t>
        </is>
      </c>
      <c r="P1472" t="inlineStr">
        <is>
          <t>Documentação Aprovada</t>
        </is>
      </c>
      <c r="Q1472" t="inlineStr">
        <is>
          <t>Aprovado Diretoria</t>
        </is>
      </c>
      <c r="R1472" t="inlineStr">
        <is>
          <t>Aprovado Caixa</t>
        </is>
      </c>
      <c r="S1472" t="inlineStr">
        <is>
          <t>Pago</t>
        </is>
      </c>
    </row>
    <row r="1473">
      <c r="A1473" t="n">
        <v>52593</v>
      </c>
      <c r="C1473" t="n">
        <v>122</v>
      </c>
      <c r="D1473" t="inlineStr">
        <is>
          <t>Arcos</t>
        </is>
      </c>
      <c r="E1473" t="inlineStr">
        <is>
          <t xml:space="preserve">LUIS HENRIQUE DE JESUS </t>
        </is>
      </c>
      <c r="F1473" t="n">
        <v>608.21</v>
      </c>
      <c r="G1473" s="29" t="n">
        <v>45419</v>
      </c>
      <c r="H1473" s="29" t="n">
        <v>45418</v>
      </c>
      <c r="I1473" s="29" t="n">
        <v>45418</v>
      </c>
      <c r="J1473" s="29" t="n">
        <v>45412</v>
      </c>
      <c r="K1473" s="29" t="n"/>
      <c r="L1473" t="inlineStr">
        <is>
          <t>Transferência Bancária ou Pix</t>
        </is>
      </c>
      <c r="M1473" t="inlineStr">
        <is>
          <t>MAO DE OBRA FIXA/ TEMPORARIOS</t>
        </is>
      </c>
      <c r="N1473" t="inlineStr">
        <is>
          <t>SALARIOS</t>
        </is>
      </c>
      <c r="O1473" t="inlineStr">
        <is>
          <t>2024-19</t>
        </is>
      </c>
      <c r="P1473" t="inlineStr">
        <is>
          <t>Documentação Aprovada</t>
        </is>
      </c>
      <c r="Q1473" t="inlineStr">
        <is>
          <t>Aprovado Diretoria</t>
        </is>
      </c>
      <c r="R1473" t="inlineStr">
        <is>
          <t>Aprovado Caixa</t>
        </is>
      </c>
      <c r="S1473" t="inlineStr">
        <is>
          <t>Pago</t>
        </is>
      </c>
    </row>
    <row r="1474">
      <c r="A1474" t="n">
        <v>52595</v>
      </c>
      <c r="C1474" t="n">
        <v>122</v>
      </c>
      <c r="D1474" t="inlineStr">
        <is>
          <t>Arcos</t>
        </is>
      </c>
      <c r="E1474" t="inlineStr">
        <is>
          <t>MATHEUS RODRIGUES PINHEIRO</t>
        </is>
      </c>
      <c r="F1474" t="n">
        <v>1929.95</v>
      </c>
      <c r="G1474" s="29" t="n">
        <v>45419</v>
      </c>
      <c r="H1474" s="29" t="n">
        <v>45418</v>
      </c>
      <c r="I1474" s="29" t="n">
        <v>45418</v>
      </c>
      <c r="J1474" s="29" t="n">
        <v>45412</v>
      </c>
      <c r="K1474" s="29" t="n"/>
      <c r="L1474" t="inlineStr">
        <is>
          <t>Transferência Bancária ou Pix</t>
        </is>
      </c>
      <c r="M1474" t="inlineStr">
        <is>
          <t>MAO DE OBRA FIXA/ TEMPORARIOS</t>
        </is>
      </c>
      <c r="N1474" t="inlineStr">
        <is>
          <t>SALARIOS</t>
        </is>
      </c>
      <c r="O1474" t="inlineStr">
        <is>
          <t>2024-19</t>
        </is>
      </c>
      <c r="P1474" t="inlineStr">
        <is>
          <t>Documentação Aprovada</t>
        </is>
      </c>
      <c r="Q1474" t="inlineStr">
        <is>
          <t>Aprovado Diretoria</t>
        </is>
      </c>
      <c r="R1474" t="inlineStr">
        <is>
          <t>Aprovado Caixa</t>
        </is>
      </c>
      <c r="S1474" t="inlineStr">
        <is>
          <t>Pago</t>
        </is>
      </c>
    </row>
    <row r="1475">
      <c r="A1475" t="n">
        <v>52596</v>
      </c>
      <c r="C1475" t="n">
        <v>122</v>
      </c>
      <c r="D1475" t="inlineStr">
        <is>
          <t>Arcos</t>
        </is>
      </c>
      <c r="E1475" t="inlineStr">
        <is>
          <t>THIAGO HENRIQUE DE FARIAS</t>
        </is>
      </c>
      <c r="F1475" t="n">
        <v>3197.2</v>
      </c>
      <c r="G1475" s="29" t="n">
        <v>45419</v>
      </c>
      <c r="H1475" s="29" t="n">
        <v>45418</v>
      </c>
      <c r="I1475" s="29" t="n">
        <v>45418</v>
      </c>
      <c r="J1475" s="29" t="n">
        <v>45412</v>
      </c>
      <c r="K1475" s="29" t="n"/>
      <c r="L1475" t="inlineStr">
        <is>
          <t>Transferência Bancária ou Pix</t>
        </is>
      </c>
      <c r="M1475" t="inlineStr">
        <is>
          <t>MAO DE OBRA FIXA/ TEMPORARIOS</t>
        </is>
      </c>
      <c r="N1475" t="inlineStr">
        <is>
          <t>SALARIOS</t>
        </is>
      </c>
      <c r="O1475" t="inlineStr">
        <is>
          <t>2024-19</t>
        </is>
      </c>
      <c r="P1475" t="inlineStr">
        <is>
          <t>Documentação Aprovada</t>
        </is>
      </c>
      <c r="Q1475" t="inlineStr">
        <is>
          <t>Aprovado Diretoria</t>
        </is>
      </c>
      <c r="R1475" t="inlineStr">
        <is>
          <t>Aprovado Caixa</t>
        </is>
      </c>
      <c r="S1475" t="inlineStr">
        <is>
          <t>Pago</t>
        </is>
      </c>
    </row>
    <row r="1476">
      <c r="A1476" t="n">
        <v>52597</v>
      </c>
      <c r="C1476" t="n">
        <v>122</v>
      </c>
      <c r="D1476" t="inlineStr">
        <is>
          <t>Arcos</t>
        </is>
      </c>
      <c r="E1476" t="inlineStr">
        <is>
          <t>ALINE MARTINS JARDIM</t>
        </is>
      </c>
      <c r="F1476" t="n">
        <v>2744.15</v>
      </c>
      <c r="G1476" s="29" t="n">
        <v>45419</v>
      </c>
      <c r="H1476" s="29" t="n">
        <v>45418</v>
      </c>
      <c r="I1476" s="29" t="n">
        <v>45418</v>
      </c>
      <c r="J1476" s="29" t="n">
        <v>45412</v>
      </c>
      <c r="K1476" s="29" t="n"/>
      <c r="L1476" t="inlineStr">
        <is>
          <t>Transferência Bancária ou Pix</t>
        </is>
      </c>
      <c r="M1476" t="inlineStr">
        <is>
          <t>MAO DE OBRA FIXA/ TEMPORARIOS</t>
        </is>
      </c>
      <c r="N1476" t="inlineStr">
        <is>
          <t>SALARIOS</t>
        </is>
      </c>
      <c r="O1476" t="inlineStr">
        <is>
          <t>2024-19</t>
        </is>
      </c>
      <c r="P1476" t="inlineStr">
        <is>
          <t>Documentação Aprovada</t>
        </is>
      </c>
      <c r="Q1476" t="inlineStr">
        <is>
          <t>Aprovado Diretoria</t>
        </is>
      </c>
      <c r="R1476" t="inlineStr">
        <is>
          <t>Aprovado Caixa</t>
        </is>
      </c>
      <c r="S1476" t="inlineStr">
        <is>
          <t>Pago</t>
        </is>
      </c>
    </row>
    <row r="1477">
      <c r="A1477" t="n">
        <v>52598</v>
      </c>
      <c r="C1477" t="n">
        <v>122</v>
      </c>
      <c r="D1477" t="inlineStr">
        <is>
          <t>Arcos</t>
        </is>
      </c>
      <c r="E1477" t="inlineStr">
        <is>
          <t>WESLEY PEREIRA BARBOSA</t>
        </is>
      </c>
      <c r="F1477" t="n">
        <v>2075.76</v>
      </c>
      <c r="G1477" s="29" t="n">
        <v>45419</v>
      </c>
      <c r="H1477" s="29" t="n">
        <v>45418</v>
      </c>
      <c r="I1477" s="29" t="n">
        <v>45418</v>
      </c>
      <c r="J1477" s="29" t="n">
        <v>45412</v>
      </c>
      <c r="K1477" s="29" t="n"/>
      <c r="L1477" t="inlineStr">
        <is>
          <t>Transferência Bancária ou Pix</t>
        </is>
      </c>
      <c r="M1477" t="inlineStr">
        <is>
          <t>MAO DE OBRA FIXA/ TEMPORARIOS</t>
        </is>
      </c>
      <c r="N1477" t="inlineStr">
        <is>
          <t>SALARIOS</t>
        </is>
      </c>
      <c r="O1477" t="inlineStr">
        <is>
          <t>2024-19</t>
        </is>
      </c>
      <c r="P1477" t="inlineStr">
        <is>
          <t>Documentação Aprovada</t>
        </is>
      </c>
      <c r="Q1477" t="inlineStr">
        <is>
          <t>Aprovado Diretoria</t>
        </is>
      </c>
      <c r="R1477" t="inlineStr">
        <is>
          <t>Aprovado Caixa</t>
        </is>
      </c>
      <c r="S1477" t="inlineStr">
        <is>
          <t>Pago</t>
        </is>
      </c>
    </row>
    <row r="1478">
      <c r="A1478" t="n">
        <v>52599</v>
      </c>
      <c r="C1478" t="n">
        <v>122</v>
      </c>
      <c r="D1478" t="inlineStr">
        <is>
          <t>Arcos</t>
        </is>
      </c>
      <c r="E1478" t="inlineStr">
        <is>
          <t>GRAZIELLA DO AMARAL RIBEIRO DE SOUZA</t>
        </is>
      </c>
      <c r="F1478" t="n">
        <v>2909.96</v>
      </c>
      <c r="G1478" s="29" t="n">
        <v>45419</v>
      </c>
      <c r="H1478" s="29" t="n">
        <v>45418</v>
      </c>
      <c r="I1478" s="29" t="n">
        <v>45418</v>
      </c>
      <c r="J1478" s="29" t="n">
        <v>45412</v>
      </c>
      <c r="K1478" s="29" t="n"/>
      <c r="L1478" t="inlineStr">
        <is>
          <t>Transferência Bancária ou Pix</t>
        </is>
      </c>
      <c r="M1478" t="inlineStr">
        <is>
          <t>MAO DE OBRA FIXA/ TEMPORARIOS</t>
        </is>
      </c>
      <c r="N1478" t="inlineStr">
        <is>
          <t>SALARIOS</t>
        </is>
      </c>
      <c r="O1478" t="inlineStr">
        <is>
          <t>2024-19</t>
        </is>
      </c>
      <c r="P1478" t="inlineStr">
        <is>
          <t>Documentação Aprovada</t>
        </is>
      </c>
      <c r="Q1478" t="inlineStr">
        <is>
          <t>Aprovado Diretoria</t>
        </is>
      </c>
      <c r="R1478" t="inlineStr">
        <is>
          <t>Aprovado Caixa</t>
        </is>
      </c>
      <c r="S1478" t="inlineStr">
        <is>
          <t>Pago</t>
        </is>
      </c>
    </row>
    <row r="1479">
      <c r="A1479" t="n">
        <v>52600</v>
      </c>
      <c r="C1479" t="n">
        <v>122</v>
      </c>
      <c r="D1479" t="inlineStr">
        <is>
          <t>Arcos</t>
        </is>
      </c>
      <c r="E1479" t="inlineStr">
        <is>
          <t>SARAH SARAIVA DEL CASALE</t>
        </is>
      </c>
      <c r="F1479" t="n">
        <v>2380.16</v>
      </c>
      <c r="G1479" s="29" t="n">
        <v>45419</v>
      </c>
      <c r="H1479" s="29" t="n">
        <v>45418</v>
      </c>
      <c r="I1479" s="29" t="n">
        <v>45418</v>
      </c>
      <c r="J1479" s="29" t="n">
        <v>45412</v>
      </c>
      <c r="K1479" s="29" t="n"/>
      <c r="L1479" t="inlineStr">
        <is>
          <t>Transferência Bancária ou Pix</t>
        </is>
      </c>
      <c r="M1479" t="inlineStr">
        <is>
          <t>MAO DE OBRA FIXA/ TEMPORARIOS</t>
        </is>
      </c>
      <c r="N1479" t="inlineStr">
        <is>
          <t>SALARIOS</t>
        </is>
      </c>
      <c r="O1479" t="inlineStr">
        <is>
          <t>2024-19</t>
        </is>
      </c>
      <c r="P1479" t="inlineStr">
        <is>
          <t>Documentação Aprovada</t>
        </is>
      </c>
      <c r="Q1479" t="inlineStr">
        <is>
          <t>Aprovado Diretoria</t>
        </is>
      </c>
      <c r="R1479" t="inlineStr">
        <is>
          <t>Aprovado Caixa</t>
        </is>
      </c>
      <c r="S1479" t="inlineStr">
        <is>
          <t>Pago</t>
        </is>
      </c>
    </row>
    <row r="1480">
      <c r="A1480" t="n">
        <v>52601</v>
      </c>
      <c r="C1480" t="n">
        <v>122</v>
      </c>
      <c r="D1480" t="inlineStr">
        <is>
          <t>Arcos</t>
        </is>
      </c>
      <c r="E1480" t="inlineStr">
        <is>
          <t>GABRIELY MAY GOMES MIYASHIRO</t>
        </is>
      </c>
      <c r="F1480" t="n">
        <v>3124.87</v>
      </c>
      <c r="G1480" s="29" t="n">
        <v>45419</v>
      </c>
      <c r="H1480" s="29" t="n">
        <v>45418</v>
      </c>
      <c r="I1480" s="29" t="n">
        <v>45418</v>
      </c>
      <c r="J1480" s="29" t="n">
        <v>45412</v>
      </c>
      <c r="K1480" s="29" t="n"/>
      <c r="L1480" t="inlineStr">
        <is>
          <t>Transferência Bancária ou Pix</t>
        </is>
      </c>
      <c r="M1480" t="inlineStr">
        <is>
          <t>MAO DE OBRA FIXA/ TEMPORARIOS</t>
        </is>
      </c>
      <c r="N1480" t="inlineStr">
        <is>
          <t>SALARIOS</t>
        </is>
      </c>
      <c r="O1480" t="inlineStr">
        <is>
          <t>2024-19</t>
        </is>
      </c>
      <c r="P1480" t="inlineStr">
        <is>
          <t>Documentação Aprovada</t>
        </is>
      </c>
      <c r="Q1480" t="inlineStr">
        <is>
          <t>Aprovado Diretoria</t>
        </is>
      </c>
      <c r="R1480" t="inlineStr">
        <is>
          <t>Aprovado Caixa</t>
        </is>
      </c>
      <c r="S1480" t="inlineStr">
        <is>
          <t>Pago</t>
        </is>
      </c>
    </row>
    <row r="1481">
      <c r="A1481" t="n">
        <v>52602</v>
      </c>
      <c r="C1481" t="n">
        <v>122</v>
      </c>
      <c r="D1481" t="inlineStr">
        <is>
          <t>Arcos</t>
        </is>
      </c>
      <c r="E1481" t="inlineStr">
        <is>
          <t>JULIANE DE LIMA CORREIA</t>
        </is>
      </c>
      <c r="F1481" t="n">
        <v>2711.75</v>
      </c>
      <c r="G1481" s="29" t="n">
        <v>45419</v>
      </c>
      <c r="H1481" s="29" t="n">
        <v>45418</v>
      </c>
      <c r="I1481" s="29" t="n">
        <v>45418</v>
      </c>
      <c r="J1481" s="29" t="n">
        <v>45412</v>
      </c>
      <c r="K1481" s="29" t="n"/>
      <c r="L1481" t="inlineStr">
        <is>
          <t>Transferência Bancária ou Pix</t>
        </is>
      </c>
      <c r="M1481" t="inlineStr">
        <is>
          <t>MAO DE OBRA FIXA/ TEMPORARIOS</t>
        </is>
      </c>
      <c r="N1481" t="inlineStr">
        <is>
          <t>SALARIOS</t>
        </is>
      </c>
      <c r="O1481" t="inlineStr">
        <is>
          <t>2024-19</t>
        </is>
      </c>
      <c r="P1481" t="inlineStr">
        <is>
          <t>Documentação Aprovada</t>
        </is>
      </c>
      <c r="Q1481" t="inlineStr">
        <is>
          <t>Aprovado Diretoria</t>
        </is>
      </c>
      <c r="R1481" t="inlineStr">
        <is>
          <t>Aprovado Caixa</t>
        </is>
      </c>
      <c r="S1481" t="inlineStr">
        <is>
          <t>Pago</t>
        </is>
      </c>
    </row>
    <row r="1482">
      <c r="A1482" t="n">
        <v>52603</v>
      </c>
      <c r="C1482" t="n">
        <v>122</v>
      </c>
      <c r="D1482" t="inlineStr">
        <is>
          <t>Arcos</t>
        </is>
      </c>
      <c r="E1482" t="inlineStr">
        <is>
          <t>DAIANE ALVES DA SILVA LIMA</t>
        </is>
      </c>
      <c r="F1482" t="n">
        <v>1875.34</v>
      </c>
      <c r="G1482" s="29" t="n">
        <v>45419</v>
      </c>
      <c r="H1482" s="29" t="n">
        <v>45418</v>
      </c>
      <c r="I1482" s="29" t="n">
        <v>45418</v>
      </c>
      <c r="J1482" s="29" t="n">
        <v>45412</v>
      </c>
      <c r="K1482" s="29" t="n"/>
      <c r="L1482" t="inlineStr">
        <is>
          <t>Transferência Bancária ou Pix</t>
        </is>
      </c>
      <c r="M1482" t="inlineStr">
        <is>
          <t>MAO DE OBRA FIXA/ TEMPORARIOS</t>
        </is>
      </c>
      <c r="N1482" t="inlineStr">
        <is>
          <t>SALARIOS</t>
        </is>
      </c>
      <c r="O1482" t="inlineStr">
        <is>
          <t>2024-19</t>
        </is>
      </c>
      <c r="P1482" t="inlineStr">
        <is>
          <t>Documentação Aprovada</t>
        </is>
      </c>
      <c r="Q1482" t="inlineStr">
        <is>
          <t>Aprovado Diretoria</t>
        </is>
      </c>
      <c r="R1482" t="inlineStr">
        <is>
          <t>Aprovado Caixa</t>
        </is>
      </c>
      <c r="S1482" t="inlineStr">
        <is>
          <t>Pago</t>
        </is>
      </c>
    </row>
    <row r="1483">
      <c r="A1483" t="n">
        <v>52953</v>
      </c>
      <c r="C1483" t="n">
        <v>122</v>
      </c>
      <c r="D1483" t="inlineStr">
        <is>
          <t>Arcos</t>
        </is>
      </c>
      <c r="E1483" t="inlineStr">
        <is>
          <t>BANCO DO BRASIL SA</t>
        </is>
      </c>
      <c r="F1483" t="n">
        <v>49</v>
      </c>
      <c r="G1483" s="29" t="n">
        <v>45418</v>
      </c>
      <c r="H1483" s="29" t="n"/>
      <c r="I1483" s="29" t="n">
        <v>45418</v>
      </c>
      <c r="J1483" s="29" t="n">
        <v>45418</v>
      </c>
      <c r="K1483" s="29" t="n">
        <v>45419</v>
      </c>
      <c r="L1483" t="inlineStr">
        <is>
          <t>Encontro de Contas</t>
        </is>
      </c>
      <c r="M1483" t="inlineStr">
        <is>
          <t>DESPESAS BANCARIAS</t>
        </is>
      </c>
      <c r="N1483" t="inlineStr">
        <is>
          <t>TARIFAS BANCARIAS</t>
        </is>
      </c>
      <c r="O1483" t="inlineStr">
        <is>
          <t>2024-19</t>
        </is>
      </c>
      <c r="P1483" t="inlineStr">
        <is>
          <t>Documentação Aprovada</t>
        </is>
      </c>
      <c r="Q1483" t="inlineStr">
        <is>
          <t>Aprovado Diretoria</t>
        </is>
      </c>
      <c r="R1483" t="inlineStr">
        <is>
          <t>Aprovado Caixa</t>
        </is>
      </c>
      <c r="S1483" t="inlineStr">
        <is>
          <t>Pago</t>
        </is>
      </c>
    </row>
    <row r="1484">
      <c r="A1484" t="n">
        <v>25167</v>
      </c>
      <c r="B1484" t="n">
        <v>109337</v>
      </c>
      <c r="C1484" t="n">
        <v>122</v>
      </c>
      <c r="D1484" t="inlineStr">
        <is>
          <t>Arcos</t>
        </is>
      </c>
      <c r="E1484" t="inlineStr">
        <is>
          <t>ANA PAULA COSTA</t>
        </is>
      </c>
      <c r="F1484" t="n">
        <v>2000</v>
      </c>
      <c r="G1484" s="29" t="n">
        <v>45420</v>
      </c>
      <c r="H1484" s="29" t="n">
        <v>45418</v>
      </c>
      <c r="I1484" s="29" t="n">
        <v>45418</v>
      </c>
      <c r="J1484" s="29" t="n">
        <v>45230</v>
      </c>
      <c r="K1484" s="29" t="n"/>
      <c r="L1484" t="inlineStr">
        <is>
          <t>Transferência Bancária ou Pix</t>
        </is>
      </c>
      <c r="M1484" t="inlineStr">
        <is>
          <t>MAO DE OBRA FIXA/ TEMPORARIOS</t>
        </is>
      </c>
      <c r="N1484" t="inlineStr">
        <is>
          <t>ACOES TRABALHISTAS</t>
        </is>
      </c>
      <c r="O1484" t="inlineStr">
        <is>
          <t>2024-19</t>
        </is>
      </c>
      <c r="P1484" t="inlineStr">
        <is>
          <t>Documentação Aprovada</t>
        </is>
      </c>
      <c r="Q1484" t="inlineStr">
        <is>
          <t>Aprovado Diretoria</t>
        </is>
      </c>
      <c r="R1484" t="inlineStr">
        <is>
          <t>Aprovado Caixa</t>
        </is>
      </c>
      <c r="S1484" t="inlineStr">
        <is>
          <t>Pago</t>
        </is>
      </c>
    </row>
    <row r="1485">
      <c r="A1485" t="n">
        <v>47973</v>
      </c>
      <c r="C1485" t="n">
        <v>122</v>
      </c>
      <c r="D1485" t="inlineStr">
        <is>
          <t>Arcos</t>
        </is>
      </c>
      <c r="E1485" t="inlineStr">
        <is>
          <t>ESTAFF SOLUCOES TECNOLOGICAS DE AGENCIAMENTO LTDA</t>
        </is>
      </c>
      <c r="F1485" t="n">
        <v>2959</v>
      </c>
      <c r="G1485" s="29" t="n">
        <v>45419</v>
      </c>
      <c r="H1485" s="29" t="n">
        <v>45418</v>
      </c>
      <c r="I1485" s="29" t="n">
        <v>45418</v>
      </c>
      <c r="J1485" s="29" t="n">
        <v>45412</v>
      </c>
      <c r="K1485" s="29" t="n">
        <v>45386</v>
      </c>
      <c r="L1485" t="inlineStr">
        <is>
          <t>Boleto Bancário</t>
        </is>
      </c>
      <c r="M1485" t="inlineStr">
        <is>
          <t>MAO DE OBRA FIXA/ TEMPORARIOS</t>
        </is>
      </c>
      <c r="N1485" t="inlineStr">
        <is>
          <t>MÃO DE OBRA EXTRA</t>
        </is>
      </c>
      <c r="O1485" t="inlineStr">
        <is>
          <t>2024-19</t>
        </is>
      </c>
      <c r="P1485" t="inlineStr">
        <is>
          <t>Documentação Aprovada</t>
        </is>
      </c>
      <c r="Q1485" t="inlineStr">
        <is>
          <t>Aprovado Diretoria</t>
        </is>
      </c>
      <c r="R1485" t="inlineStr">
        <is>
          <t>Aprovado Caixa</t>
        </is>
      </c>
      <c r="S1485" t="inlineStr">
        <is>
          <t>Pago</t>
        </is>
      </c>
    </row>
    <row r="1486">
      <c r="A1486" t="n">
        <v>47974</v>
      </c>
      <c r="C1486" t="n">
        <v>122</v>
      </c>
      <c r="D1486" t="inlineStr">
        <is>
          <t>Arcos</t>
        </is>
      </c>
      <c r="E1486" t="inlineStr">
        <is>
          <t>ESTAFF SOLUCOES TECNOLOGICAS DE AGENCIAMENTO LTDA</t>
        </is>
      </c>
      <c r="F1486" t="n">
        <v>15967.88</v>
      </c>
      <c r="G1486" s="29" t="n">
        <v>45419</v>
      </c>
      <c r="H1486" s="29" t="n">
        <v>45418</v>
      </c>
      <c r="I1486" s="29" t="n">
        <v>45418</v>
      </c>
      <c r="J1486" s="29" t="n">
        <v>45418</v>
      </c>
      <c r="K1486" s="29" t="n">
        <v>45386</v>
      </c>
      <c r="L1486" t="inlineStr">
        <is>
          <t>Boleto Bancário</t>
        </is>
      </c>
      <c r="M1486" t="inlineStr">
        <is>
          <t>MAO DE OBRA FIXA/ TEMPORARIOS</t>
        </is>
      </c>
      <c r="N1486" t="inlineStr">
        <is>
          <t>MÃO DE OBRA EXTRA</t>
        </is>
      </c>
      <c r="O1486" t="inlineStr">
        <is>
          <t>2024-19</t>
        </is>
      </c>
      <c r="P1486" t="inlineStr">
        <is>
          <t>Documentação Aprovada</t>
        </is>
      </c>
      <c r="Q1486" t="inlineStr">
        <is>
          <t>Aprovado Diretoria</t>
        </is>
      </c>
      <c r="R1486" t="inlineStr">
        <is>
          <t>Aprovado Caixa</t>
        </is>
      </c>
      <c r="S1486" t="inlineStr">
        <is>
          <t>Pago</t>
        </is>
      </c>
    </row>
    <row r="1487">
      <c r="A1487" t="n">
        <v>47987</v>
      </c>
      <c r="C1487" t="n">
        <v>122</v>
      </c>
      <c r="D1487" t="inlineStr">
        <is>
          <t>Arcos</t>
        </is>
      </c>
      <c r="E1487" t="inlineStr">
        <is>
          <t>MACHINE SERVICE LTDA</t>
        </is>
      </c>
      <c r="F1487" t="n">
        <v>8170</v>
      </c>
      <c r="G1487" s="29" t="n">
        <v>45418</v>
      </c>
      <c r="H1487" s="29" t="n">
        <v>45418</v>
      </c>
      <c r="I1487" s="29" t="n">
        <v>45418</v>
      </c>
      <c r="J1487" s="29" t="n">
        <v>45412</v>
      </c>
      <c r="K1487" s="29" t="n">
        <v>45386</v>
      </c>
      <c r="L1487" t="inlineStr">
        <is>
          <t>Transferência Bancária ou Pix</t>
        </is>
      </c>
      <c r="M1487" t="inlineStr">
        <is>
          <t>SERVICOS DE TERCEIROS</t>
        </is>
      </c>
      <c r="N1487" t="inlineStr">
        <is>
          <t>SERVICO DE SEGURANCA</t>
        </is>
      </c>
      <c r="O1487" t="inlineStr">
        <is>
          <t>2024-19</t>
        </is>
      </c>
      <c r="P1487" t="inlineStr">
        <is>
          <t>Documentação Aprovada</t>
        </is>
      </c>
      <c r="Q1487" t="inlineStr">
        <is>
          <t>Aprovado Diretoria</t>
        </is>
      </c>
      <c r="R1487" t="inlineStr">
        <is>
          <t>Aprovado Caixa</t>
        </is>
      </c>
      <c r="S1487" t="inlineStr">
        <is>
          <t>Pago</t>
        </is>
      </c>
    </row>
    <row r="1488">
      <c r="A1488" t="n">
        <v>50170</v>
      </c>
      <c r="C1488" t="n">
        <v>122</v>
      </c>
      <c r="D1488" t="inlineStr">
        <is>
          <t>Arcos</t>
        </is>
      </c>
      <c r="E1488" t="inlineStr">
        <is>
          <t>RODATI MOTORS - CENTRAL DE INFORMACOES DE VEICULOS AUTOMOTORES LTDA.</t>
        </is>
      </c>
      <c r="F1488" t="n">
        <v>396</v>
      </c>
      <c r="G1488" s="29" t="n">
        <v>45424</v>
      </c>
      <c r="H1488" s="29" t="n">
        <v>45418</v>
      </c>
      <c r="I1488" s="29" t="n">
        <v>45418</v>
      </c>
      <c r="J1488" s="29" t="n">
        <v>45383</v>
      </c>
      <c r="K1488" s="29" t="n">
        <v>45399</v>
      </c>
      <c r="L1488" t="inlineStr">
        <is>
          <t>Boleto Bancário</t>
        </is>
      </c>
      <c r="M1488" t="inlineStr">
        <is>
          <t>CUSTOS COM MARKETING</t>
        </is>
      </c>
      <c r="N1488" t="inlineStr">
        <is>
          <t xml:space="preserve"> MAT DE PROPAGANDA/ FER DE MKT</t>
        </is>
      </c>
      <c r="O1488" t="inlineStr">
        <is>
          <t>2024-19</t>
        </is>
      </c>
      <c r="P1488" t="inlineStr">
        <is>
          <t>Documentação Aprovada</t>
        </is>
      </c>
      <c r="Q1488" t="inlineStr">
        <is>
          <t>Aprovado Diretoria</t>
        </is>
      </c>
      <c r="R1488" t="inlineStr">
        <is>
          <t>Aprovado Caixa</t>
        </is>
      </c>
      <c r="S1488" t="inlineStr">
        <is>
          <t>Pago</t>
        </is>
      </c>
    </row>
    <row r="1489">
      <c r="A1489" t="n">
        <v>50171</v>
      </c>
      <c r="C1489" t="n">
        <v>122</v>
      </c>
      <c r="D1489" t="inlineStr">
        <is>
          <t>Arcos</t>
        </is>
      </c>
      <c r="E1489" t="inlineStr">
        <is>
          <t xml:space="preserve">EDUARDO TAKESHI MURANAKA </t>
        </is>
      </c>
      <c r="F1489" t="n">
        <v>266</v>
      </c>
      <c r="G1489" s="29" t="n">
        <v>45418</v>
      </c>
      <c r="H1489" s="29" t="n">
        <v>45418</v>
      </c>
      <c r="I1489" s="29" t="n">
        <v>45418</v>
      </c>
      <c r="J1489" s="29" t="n">
        <v>45412</v>
      </c>
      <c r="K1489" s="29" t="n">
        <v>45399</v>
      </c>
      <c r="L1489" t="inlineStr">
        <is>
          <t>Boleto Bancário</t>
        </is>
      </c>
      <c r="M1489" t="inlineStr">
        <is>
          <t>INSUMOS</t>
        </is>
      </c>
      <c r="N1489" t="inlineStr">
        <is>
          <t>ALIMENTOS</t>
        </is>
      </c>
      <c r="O1489" t="inlineStr">
        <is>
          <t>2024-19</t>
        </is>
      </c>
      <c r="P1489" t="inlineStr">
        <is>
          <t>Documentação Aprovada</t>
        </is>
      </c>
      <c r="Q1489" t="inlineStr">
        <is>
          <t>Aprovado Diretoria</t>
        </is>
      </c>
      <c r="R1489" t="inlineStr">
        <is>
          <t>Aprovado Caixa</t>
        </is>
      </c>
      <c r="S1489" t="inlineStr">
        <is>
          <t>Pago</t>
        </is>
      </c>
    </row>
    <row r="1490">
      <c r="A1490" t="n">
        <v>50887</v>
      </c>
      <c r="C1490" t="n">
        <v>122</v>
      </c>
      <c r="D1490" t="inlineStr">
        <is>
          <t>Arcos</t>
        </is>
      </c>
      <c r="E1490" t="inlineStr">
        <is>
          <t>D FILIPA - LOCACAO DE MAT. FESTAS E EVEN</t>
        </is>
      </c>
      <c r="F1490" t="n">
        <v>5658.3</v>
      </c>
      <c r="G1490" s="29" t="n">
        <v>45418</v>
      </c>
      <c r="H1490" s="29" t="n">
        <v>45418</v>
      </c>
      <c r="I1490" s="29" t="n">
        <v>45418</v>
      </c>
      <c r="J1490" s="29" t="n">
        <v>45395</v>
      </c>
      <c r="K1490" s="29" t="n">
        <v>45405</v>
      </c>
      <c r="L1490" t="inlineStr">
        <is>
          <t>Boleto Bancário</t>
        </is>
      </c>
      <c r="M1490" t="inlineStr">
        <is>
          <t>LOCACOES</t>
        </is>
      </c>
      <c r="N1490" t="inlineStr">
        <is>
          <t>LOCACAO DE UTENSILIOS EVENTOS</t>
        </is>
      </c>
      <c r="O1490" t="inlineStr">
        <is>
          <t>2024-19</t>
        </is>
      </c>
      <c r="P1490" t="inlineStr">
        <is>
          <t>Documentação Aprovada</t>
        </is>
      </c>
      <c r="Q1490" t="inlineStr">
        <is>
          <t>Aprovado Diretoria</t>
        </is>
      </c>
      <c r="R1490" t="inlineStr">
        <is>
          <t>Aprovado Caixa</t>
        </is>
      </c>
      <c r="S1490" t="inlineStr">
        <is>
          <t>Pago</t>
        </is>
      </c>
    </row>
    <row r="1491">
      <c r="A1491" t="n">
        <v>51000</v>
      </c>
      <c r="C1491" t="n">
        <v>122</v>
      </c>
      <c r="D1491" t="inlineStr">
        <is>
          <t>Arcos</t>
        </is>
      </c>
      <c r="E1491" t="inlineStr">
        <is>
          <t xml:space="preserve">EMPORIO MEL </t>
        </is>
      </c>
      <c r="F1491" t="n">
        <v>543.6</v>
      </c>
      <c r="G1491" s="29" t="n">
        <v>45419</v>
      </c>
      <c r="H1491" s="29" t="n">
        <v>45418</v>
      </c>
      <c r="I1491" s="29" t="n">
        <v>45418</v>
      </c>
      <c r="J1491" s="29" t="n">
        <v>45398</v>
      </c>
      <c r="K1491" s="29" t="n">
        <v>45405</v>
      </c>
      <c r="L1491" t="inlineStr">
        <is>
          <t>Boleto Bancário</t>
        </is>
      </c>
      <c r="O1491" t="inlineStr">
        <is>
          <t>2024-19</t>
        </is>
      </c>
      <c r="P1491" t="inlineStr">
        <is>
          <t>Documentação Aprovada</t>
        </is>
      </c>
      <c r="Q1491" t="inlineStr">
        <is>
          <t>Aprovado Diretoria</t>
        </is>
      </c>
      <c r="R1491" t="inlineStr">
        <is>
          <t>Aprovado Caixa</t>
        </is>
      </c>
      <c r="S1491" t="inlineStr">
        <is>
          <t>Pago</t>
        </is>
      </c>
    </row>
    <row r="1492">
      <c r="A1492" t="n">
        <v>51001</v>
      </c>
      <c r="C1492" t="n">
        <v>122</v>
      </c>
      <c r="D1492" t="inlineStr">
        <is>
          <t>Arcos</t>
        </is>
      </c>
      <c r="E1492" t="inlineStr">
        <is>
          <t>FG7 COMERCIO E DISTRIBUICAO DE BEBIDAS -</t>
        </is>
      </c>
      <c r="F1492" t="n">
        <v>854.8099999999999</v>
      </c>
      <c r="G1492" s="29" t="n">
        <v>45420</v>
      </c>
      <c r="H1492" s="29" t="n">
        <v>45418</v>
      </c>
      <c r="I1492" s="29" t="n">
        <v>45418</v>
      </c>
      <c r="J1492" s="29" t="n">
        <v>45398</v>
      </c>
      <c r="K1492" s="29" t="n">
        <v>45405</v>
      </c>
      <c r="L1492" t="inlineStr">
        <is>
          <t>Boleto Bancário</t>
        </is>
      </c>
      <c r="O1492" t="inlineStr">
        <is>
          <t>2024-19</t>
        </is>
      </c>
      <c r="P1492" t="inlineStr">
        <is>
          <t>Documentação Aprovada</t>
        </is>
      </c>
      <c r="Q1492" t="inlineStr">
        <is>
          <t>Aprovado Diretoria</t>
        </is>
      </c>
      <c r="R1492" t="inlineStr">
        <is>
          <t>Aprovado Caixa</t>
        </is>
      </c>
      <c r="S1492" t="inlineStr">
        <is>
          <t>Pago</t>
        </is>
      </c>
    </row>
    <row r="1493">
      <c r="A1493" t="n">
        <v>51003</v>
      </c>
      <c r="C1493" t="n">
        <v>122</v>
      </c>
      <c r="D1493" t="inlineStr">
        <is>
          <t>Arcos</t>
        </is>
      </c>
      <c r="E1493" t="inlineStr">
        <is>
          <t>CIUFFI HORTIFRUTI EIRELI</t>
        </is>
      </c>
      <c r="F1493" t="n">
        <v>1151.9</v>
      </c>
      <c r="G1493" s="29" t="n">
        <v>45418</v>
      </c>
      <c r="H1493" s="29" t="n">
        <v>45418</v>
      </c>
      <c r="I1493" s="29" t="n">
        <v>45418</v>
      </c>
      <c r="J1493" s="29" t="n">
        <v>45401</v>
      </c>
      <c r="K1493" s="29" t="n">
        <v>45405</v>
      </c>
      <c r="L1493" t="inlineStr">
        <is>
          <t>Boleto Bancário</t>
        </is>
      </c>
      <c r="O1493" t="inlineStr">
        <is>
          <t>2024-19</t>
        </is>
      </c>
      <c r="P1493" t="inlineStr">
        <is>
          <t>Documentação Aprovada</t>
        </is>
      </c>
      <c r="Q1493" t="inlineStr">
        <is>
          <t>Aprovado Diretoria</t>
        </is>
      </c>
      <c r="R1493" t="inlineStr">
        <is>
          <t>Aprovado Caixa</t>
        </is>
      </c>
      <c r="S1493" t="inlineStr">
        <is>
          <t>Pago</t>
        </is>
      </c>
    </row>
    <row r="1494">
      <c r="A1494" t="n">
        <v>51013</v>
      </c>
      <c r="C1494" t="n">
        <v>122</v>
      </c>
      <c r="D1494" t="inlineStr">
        <is>
          <t>Arcos</t>
        </is>
      </c>
      <c r="F1494" t="n">
        <v>829.16</v>
      </c>
      <c r="G1494" s="29" t="n">
        <v>45418</v>
      </c>
      <c r="H1494" s="29" t="n">
        <v>45418</v>
      </c>
      <c r="I1494" s="29" t="n">
        <v>45418</v>
      </c>
      <c r="J1494" s="29" t="n">
        <v>45398</v>
      </c>
      <c r="K1494" s="29" t="n">
        <v>45405</v>
      </c>
      <c r="L1494" t="inlineStr">
        <is>
          <t>Boleto Bancário</t>
        </is>
      </c>
      <c r="O1494" t="inlineStr">
        <is>
          <t>2024-19</t>
        </is>
      </c>
      <c r="P1494" t="inlineStr">
        <is>
          <t>Documentação Aprovada</t>
        </is>
      </c>
      <c r="Q1494" t="inlineStr">
        <is>
          <t>Aprovado Diretoria</t>
        </is>
      </c>
      <c r="R1494" t="inlineStr">
        <is>
          <t>Aprovado Caixa</t>
        </is>
      </c>
      <c r="S1494" t="inlineStr">
        <is>
          <t>Pago</t>
        </is>
      </c>
    </row>
    <row r="1495">
      <c r="A1495" t="n">
        <v>51018</v>
      </c>
      <c r="C1495" t="n">
        <v>122</v>
      </c>
      <c r="D1495" t="inlineStr">
        <is>
          <t>Arcos</t>
        </is>
      </c>
      <c r="E1495" t="inlineStr">
        <is>
          <t>CG FOODS DISTRIB. DE ALIMENTOS LTDA</t>
        </is>
      </c>
      <c r="F1495" t="n">
        <v>142.5</v>
      </c>
      <c r="G1495" s="29" t="n">
        <v>45418</v>
      </c>
      <c r="H1495" s="29" t="n">
        <v>45418</v>
      </c>
      <c r="I1495" s="29" t="n">
        <v>45418</v>
      </c>
      <c r="J1495" s="29" t="n">
        <v>45399</v>
      </c>
      <c r="K1495" s="29" t="n">
        <v>45405</v>
      </c>
      <c r="L1495" t="inlineStr">
        <is>
          <t>Boleto Bancário</t>
        </is>
      </c>
      <c r="O1495" t="inlineStr">
        <is>
          <t>2024-19</t>
        </is>
      </c>
      <c r="P1495" t="inlineStr">
        <is>
          <t>Documentação Aprovada</t>
        </is>
      </c>
      <c r="Q1495" t="inlineStr">
        <is>
          <t>Aprovado Diretoria</t>
        </is>
      </c>
      <c r="R1495" t="inlineStr">
        <is>
          <t>Aprovado Caixa</t>
        </is>
      </c>
      <c r="S1495" t="inlineStr">
        <is>
          <t>Pago</t>
        </is>
      </c>
    </row>
    <row r="1496">
      <c r="A1496" t="n">
        <v>51025</v>
      </c>
      <c r="C1496" t="n">
        <v>122</v>
      </c>
      <c r="D1496" t="inlineStr">
        <is>
          <t>Arcos</t>
        </is>
      </c>
      <c r="E1496" t="inlineStr">
        <is>
          <t>GENIUS COMERCIO DE ALIMENTOS E EVENTO</t>
        </is>
      </c>
      <c r="F1496" t="n">
        <v>1277</v>
      </c>
      <c r="G1496" s="29" t="n">
        <v>45418</v>
      </c>
      <c r="H1496" s="29" t="n">
        <v>45418</v>
      </c>
      <c r="I1496" s="29" t="n">
        <v>45418</v>
      </c>
      <c r="J1496" s="29" t="n">
        <v>45398</v>
      </c>
      <c r="K1496" s="29" t="n">
        <v>45405</v>
      </c>
      <c r="L1496" t="inlineStr">
        <is>
          <t>Boleto Bancário</t>
        </is>
      </c>
      <c r="O1496" t="inlineStr">
        <is>
          <t>2024-19</t>
        </is>
      </c>
      <c r="P1496" t="inlineStr">
        <is>
          <t>Documentação Aprovada</t>
        </is>
      </c>
      <c r="Q1496" t="inlineStr">
        <is>
          <t>Aprovado Diretoria</t>
        </is>
      </c>
      <c r="R1496" t="inlineStr">
        <is>
          <t>Aprovado Caixa</t>
        </is>
      </c>
      <c r="S1496" t="inlineStr">
        <is>
          <t>Pago</t>
        </is>
      </c>
    </row>
    <row r="1497">
      <c r="A1497" t="n">
        <v>51038</v>
      </c>
      <c r="C1497" t="n">
        <v>122</v>
      </c>
      <c r="D1497" t="inlineStr">
        <is>
          <t>Arcos</t>
        </is>
      </c>
      <c r="E1497" t="inlineStr">
        <is>
          <t>PROAUTO INDUSTRIA QUIMICA EIRELI</t>
        </is>
      </c>
      <c r="F1497" t="n">
        <v>1353.26</v>
      </c>
      <c r="G1497" s="29" t="n">
        <v>45420</v>
      </c>
      <c r="H1497" s="29" t="n">
        <v>45418</v>
      </c>
      <c r="I1497" s="29" t="n">
        <v>45418</v>
      </c>
      <c r="J1497" s="29" t="n">
        <v>45399</v>
      </c>
      <c r="K1497" s="29" t="n">
        <v>45405</v>
      </c>
      <c r="L1497" t="inlineStr">
        <is>
          <t>Boleto Bancário</t>
        </is>
      </c>
      <c r="O1497" t="inlineStr">
        <is>
          <t>2024-19</t>
        </is>
      </c>
      <c r="P1497" t="inlineStr">
        <is>
          <t>Documentação Aprovada</t>
        </is>
      </c>
      <c r="Q1497" t="inlineStr">
        <is>
          <t>Aprovado Diretoria</t>
        </is>
      </c>
      <c r="R1497" t="inlineStr">
        <is>
          <t>Aprovado Caixa</t>
        </is>
      </c>
      <c r="S1497" t="inlineStr">
        <is>
          <t>Pago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1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ID_Parcela</t>
        </is>
      </c>
      <c r="B1" t="inlineStr">
        <is>
          <t>ID_Despesa</t>
        </is>
      </c>
      <c r="C1" t="inlineStr">
        <is>
          <t>Empresa</t>
        </is>
      </c>
      <c r="D1" t="inlineStr">
        <is>
          <t>ID_Loja</t>
        </is>
      </c>
      <c r="E1" t="inlineStr">
        <is>
          <t>Fornecedor_Razao_Social</t>
        </is>
      </c>
      <c r="F1" t="inlineStr">
        <is>
          <t>Parcelamento</t>
        </is>
      </c>
      <c r="G1" t="inlineStr">
        <is>
          <t>Qtd_Parcelas</t>
        </is>
      </c>
      <c r="H1" t="inlineStr">
        <is>
          <t>Num_Parcela</t>
        </is>
      </c>
      <c r="I1" t="inlineStr">
        <is>
          <t>Valor_Parcela</t>
        </is>
      </c>
      <c r="J1" t="inlineStr">
        <is>
          <t>Vencimento_Parcela</t>
        </is>
      </c>
      <c r="K1" t="inlineStr">
        <is>
          <t>Previsao_Parcela</t>
        </is>
      </c>
      <c r="L1" t="inlineStr">
        <is>
          <t>Realiz_Parcela</t>
        </is>
      </c>
      <c r="M1" t="inlineStr">
        <is>
          <t>Valor_Original</t>
        </is>
      </c>
      <c r="N1" t="inlineStr">
        <is>
          <t>Valor_Liquido</t>
        </is>
      </c>
      <c r="O1" t="inlineStr">
        <is>
          <t>Data_Lancamento</t>
        </is>
      </c>
      <c r="P1" t="inlineStr">
        <is>
          <t>Forma_Pagamento</t>
        </is>
      </c>
      <c r="Q1" t="inlineStr">
        <is>
          <t>Class_Cont_1</t>
        </is>
      </c>
      <c r="R1" t="inlineStr">
        <is>
          <t>Class_Cont_2</t>
        </is>
      </c>
      <c r="S1" t="inlineStr">
        <is>
          <t>Ano_Semana_Vencimento</t>
        </is>
      </c>
      <c r="T1" t="inlineStr">
        <is>
          <t>Status_Conf_Document</t>
        </is>
      </c>
      <c r="U1" t="inlineStr">
        <is>
          <t>Status_Aprov_Diret</t>
        </is>
      </c>
      <c r="V1" t="inlineStr">
        <is>
          <t>Status_Aprov_Caixa</t>
        </is>
      </c>
      <c r="W1" t="inlineStr">
        <is>
          <t>Status_Pgto</t>
        </is>
      </c>
    </row>
    <row r="2">
      <c r="A2" t="n">
        <v>3574</v>
      </c>
      <c r="B2" t="n">
        <v>66013</v>
      </c>
      <c r="C2" t="inlineStr">
        <is>
          <t>Arcos</t>
        </is>
      </c>
      <c r="D2" t="n">
        <v>122</v>
      </c>
      <c r="E2" t="inlineStr">
        <is>
          <t>INTERFOOD IMPORTACAO LTDA</t>
        </is>
      </c>
      <c r="F2" t="inlineStr">
        <is>
          <t>True</t>
        </is>
      </c>
      <c r="G2" t="n">
        <v>2</v>
      </c>
      <c r="H2" t="n">
        <v>2</v>
      </c>
      <c r="I2" t="n">
        <v>558.29</v>
      </c>
      <c r="J2" s="29" t="n">
        <v>45519</v>
      </c>
      <c r="K2" s="29" t="n">
        <v>45518</v>
      </c>
      <c r="L2" s="29" t="n">
        <v>45518</v>
      </c>
      <c r="M2" t="n">
        <v>1116.59</v>
      </c>
      <c r="N2" t="n">
        <v>1116.59</v>
      </c>
      <c r="O2" s="29" t="n">
        <v>45492.00034722222</v>
      </c>
      <c r="P2" t="inlineStr">
        <is>
          <t>Boleto Bancário</t>
        </is>
      </c>
      <c r="S2" t="inlineStr">
        <is>
          <t>2024-31</t>
        </is>
      </c>
      <c r="T2" t="inlineStr">
        <is>
          <t>Documentação Aprovada</t>
        </is>
      </c>
      <c r="U2" t="inlineStr">
        <is>
          <t>Aprovado Diretoria</t>
        </is>
      </c>
      <c r="V2" t="inlineStr">
        <is>
          <t>Aprovado Caixa</t>
        </is>
      </c>
      <c r="W2" t="inlineStr">
        <is>
          <t>Parcela_Paga</t>
        </is>
      </c>
    </row>
    <row r="3">
      <c r="A3" t="n">
        <v>3833</v>
      </c>
      <c r="B3" t="n">
        <v>68398</v>
      </c>
      <c r="C3" t="inlineStr">
        <is>
          <t>Arcos</t>
        </is>
      </c>
      <c r="D3" t="n">
        <v>122</v>
      </c>
      <c r="E3" t="inlineStr">
        <is>
          <t xml:space="preserve">EMPORIO MEL </t>
        </is>
      </c>
      <c r="F3" t="inlineStr">
        <is>
          <t>True</t>
        </is>
      </c>
      <c r="G3" t="n">
        <v>1</v>
      </c>
      <c r="H3" t="n">
        <v>1</v>
      </c>
      <c r="I3" t="n">
        <v>1624.07</v>
      </c>
      <c r="J3" s="29" t="n">
        <v>45517</v>
      </c>
      <c r="K3" s="29" t="n">
        <v>45516</v>
      </c>
      <c r="L3" s="29" t="n">
        <v>45516</v>
      </c>
      <c r="M3" t="n">
        <v>3248.15</v>
      </c>
      <c r="N3" t="n">
        <v>3248.15</v>
      </c>
      <c r="O3" s="29" t="n">
        <v>45506.00034722222</v>
      </c>
      <c r="P3" t="inlineStr">
        <is>
          <t>Boleto Bancário</t>
        </is>
      </c>
      <c r="Q3" t="inlineStr">
        <is>
          <t>INSUMOS</t>
        </is>
      </c>
      <c r="R3" t="inlineStr">
        <is>
          <t>ALIMENTOS</t>
        </is>
      </c>
      <c r="S3" t="inlineStr">
        <is>
          <t>2024-33</t>
        </is>
      </c>
      <c r="T3" t="inlineStr">
        <is>
          <t>Documentação Aprovada</t>
        </is>
      </c>
      <c r="U3" t="inlineStr">
        <is>
          <t>Aprovado Diretoria</t>
        </is>
      </c>
      <c r="V3" t="inlineStr">
        <is>
          <t>Aprovado Caixa</t>
        </is>
      </c>
      <c r="W3" t="inlineStr">
        <is>
          <t>Parcela_Paga</t>
        </is>
      </c>
    </row>
    <row r="4">
      <c r="A4" t="n">
        <v>3827</v>
      </c>
      <c r="B4" t="n">
        <v>68343</v>
      </c>
      <c r="C4" t="inlineStr">
        <is>
          <t>Arcos</t>
        </is>
      </c>
      <c r="D4" t="n">
        <v>122</v>
      </c>
      <c r="E4" t="inlineStr">
        <is>
          <t>DTK COMERCIO DE ALIMENTOS LTDA</t>
        </is>
      </c>
      <c r="F4" t="inlineStr">
        <is>
          <t>True</t>
        </is>
      </c>
      <c r="G4" t="n">
        <v>1</v>
      </c>
      <c r="H4" t="n">
        <v>1</v>
      </c>
      <c r="I4" t="n">
        <v>2725.17</v>
      </c>
      <c r="J4" s="29" t="n">
        <v>45517</v>
      </c>
      <c r="K4" s="29" t="n">
        <v>45516</v>
      </c>
      <c r="L4" s="29" t="n">
        <v>45516</v>
      </c>
      <c r="M4" t="n">
        <v>5450.35</v>
      </c>
      <c r="N4" t="n">
        <v>5450.35</v>
      </c>
      <c r="O4" s="29" t="n">
        <v>45506.00034722222</v>
      </c>
      <c r="P4" t="inlineStr">
        <is>
          <t>Boleto Bancário</t>
        </is>
      </c>
      <c r="Q4" t="inlineStr">
        <is>
          <t>INSUMOS</t>
        </is>
      </c>
      <c r="R4" t="inlineStr">
        <is>
          <t>ALIMENTOS</t>
        </is>
      </c>
      <c r="S4" t="inlineStr">
        <is>
          <t>2024-33</t>
        </is>
      </c>
      <c r="T4" t="inlineStr">
        <is>
          <t>Documentação Aprovada</t>
        </is>
      </c>
      <c r="U4" t="inlineStr">
        <is>
          <t>Aprovado Diretoria</t>
        </is>
      </c>
      <c r="V4" t="inlineStr">
        <is>
          <t>Aprovado Caixa</t>
        </is>
      </c>
      <c r="W4" t="inlineStr">
        <is>
          <t>Parcela_Paga</t>
        </is>
      </c>
    </row>
    <row r="5">
      <c r="A5" t="n">
        <v>3760</v>
      </c>
      <c r="B5" t="n">
        <v>67972</v>
      </c>
      <c r="C5" t="inlineStr">
        <is>
          <t>Arcos</t>
        </is>
      </c>
      <c r="D5" t="n">
        <v>122</v>
      </c>
      <c r="E5" t="inlineStr">
        <is>
          <t>KING COMERCIO E IMPORTACAO DE BEBIDAS LT</t>
        </is>
      </c>
      <c r="F5" t="inlineStr">
        <is>
          <t>True</t>
        </is>
      </c>
      <c r="G5" t="n">
        <v>2</v>
      </c>
      <c r="H5" t="n">
        <v>2</v>
      </c>
      <c r="I5" t="n">
        <v>4863.27</v>
      </c>
      <c r="J5" s="29" t="n">
        <v>45517</v>
      </c>
      <c r="K5" s="29" t="n">
        <v>45516</v>
      </c>
      <c r="L5" s="29" t="n">
        <v>45516</v>
      </c>
      <c r="M5" t="n">
        <v>14589.8</v>
      </c>
      <c r="N5" t="n">
        <v>14589.8</v>
      </c>
      <c r="O5" s="29" t="n">
        <v>45504.00034722222</v>
      </c>
      <c r="P5" t="inlineStr">
        <is>
          <t>Boleto Bancário</t>
        </is>
      </c>
      <c r="S5" t="inlineStr">
        <is>
          <t>2024-32</t>
        </is>
      </c>
      <c r="T5" t="inlineStr">
        <is>
          <t>Documentação Aprovada</t>
        </is>
      </c>
      <c r="U5" t="inlineStr">
        <is>
          <t>Aprovado Diretoria</t>
        </is>
      </c>
      <c r="V5" t="inlineStr">
        <is>
          <t>Aprovado Caixa</t>
        </is>
      </c>
      <c r="W5" t="inlineStr">
        <is>
          <t>Parcela_Paga</t>
        </is>
      </c>
    </row>
    <row r="6">
      <c r="A6" t="n">
        <v>3763</v>
      </c>
      <c r="B6" t="n">
        <v>67978</v>
      </c>
      <c r="C6" t="inlineStr">
        <is>
          <t>Arcos</t>
        </is>
      </c>
      <c r="D6" t="n">
        <v>122</v>
      </c>
      <c r="E6" t="inlineStr">
        <is>
          <t>BB DISTRIBUIDORA DE CARNES LTDA</t>
        </is>
      </c>
      <c r="F6" t="inlineStr">
        <is>
          <t>True</t>
        </is>
      </c>
      <c r="G6" t="n">
        <v>2</v>
      </c>
      <c r="H6" t="n">
        <v>2</v>
      </c>
      <c r="I6" t="n">
        <v>2837.28</v>
      </c>
      <c r="J6" s="29" t="n">
        <v>45516</v>
      </c>
      <c r="K6" s="29" t="n">
        <v>45516</v>
      </c>
      <c r="L6" s="29" t="n">
        <v>45516</v>
      </c>
      <c r="M6" t="n">
        <v>5674.57</v>
      </c>
      <c r="N6" t="n">
        <v>5674.57</v>
      </c>
      <c r="O6" s="29" t="n">
        <v>45505.00034722222</v>
      </c>
      <c r="P6" t="inlineStr">
        <is>
          <t>Boleto Bancário</t>
        </is>
      </c>
      <c r="S6" t="inlineStr">
        <is>
          <t>2024-32</t>
        </is>
      </c>
      <c r="T6" t="inlineStr">
        <is>
          <t>Documentação Aprovada</t>
        </is>
      </c>
      <c r="U6" t="inlineStr">
        <is>
          <t>Aprovado Diretoria</t>
        </is>
      </c>
      <c r="V6" t="inlineStr">
        <is>
          <t>Aprovado Caixa</t>
        </is>
      </c>
      <c r="W6" t="inlineStr">
        <is>
          <t>Parcela_Paga</t>
        </is>
      </c>
    </row>
    <row r="7">
      <c r="A7" t="n">
        <v>3849</v>
      </c>
      <c r="B7" t="n">
        <v>68528</v>
      </c>
      <c r="C7" t="inlineStr">
        <is>
          <t>Arcos</t>
        </is>
      </c>
      <c r="D7" t="n">
        <v>122</v>
      </c>
      <c r="E7" t="inlineStr">
        <is>
          <t>KING COMERCIO E IMPORTACAO DE BEBIDAS LT</t>
        </is>
      </c>
      <c r="F7" t="inlineStr">
        <is>
          <t>True</t>
        </is>
      </c>
      <c r="G7" t="n">
        <v>1</v>
      </c>
      <c r="H7" t="n">
        <v>1</v>
      </c>
      <c r="I7" t="n">
        <v>4595.71</v>
      </c>
      <c r="J7" s="29" t="n">
        <v>45518</v>
      </c>
      <c r="K7" s="29" t="n">
        <v>45516</v>
      </c>
      <c r="L7" s="29" t="n">
        <v>45516</v>
      </c>
      <c r="M7" t="n">
        <v>9191.43</v>
      </c>
      <c r="N7" t="n">
        <v>9191.43</v>
      </c>
      <c r="O7" s="29" t="n">
        <v>45506.00034722222</v>
      </c>
      <c r="P7" t="inlineStr">
        <is>
          <t>Boleto Bancário</t>
        </is>
      </c>
      <c r="S7" t="inlineStr">
        <is>
          <t>2024-33</t>
        </is>
      </c>
      <c r="T7" t="inlineStr">
        <is>
          <t>Documentação Aprovada</t>
        </is>
      </c>
      <c r="U7" t="inlineStr">
        <is>
          <t>Aprovado Diretoria</t>
        </is>
      </c>
      <c r="V7" t="inlineStr">
        <is>
          <t>Aprovado Caixa</t>
        </is>
      </c>
      <c r="W7" t="inlineStr">
        <is>
          <t>Parcela_Paga</t>
        </is>
      </c>
    </row>
    <row r="8">
      <c r="A8" t="n">
        <v>2840</v>
      </c>
      <c r="B8" t="n">
        <v>58906</v>
      </c>
      <c r="C8" t="inlineStr">
        <is>
          <t>Arcos</t>
        </is>
      </c>
      <c r="D8" t="n">
        <v>122</v>
      </c>
      <c r="E8" t="inlineStr">
        <is>
          <t>ZAHIL IMPORTADORA LTDA</t>
        </is>
      </c>
      <c r="F8" t="inlineStr">
        <is>
          <t>True</t>
        </is>
      </c>
      <c r="G8" t="n">
        <v>2</v>
      </c>
      <c r="H8" t="n">
        <v>2</v>
      </c>
      <c r="I8" t="n">
        <v>2079.46</v>
      </c>
      <c r="J8" s="29" t="n">
        <v>45516</v>
      </c>
      <c r="K8" s="29" t="n">
        <v>45516</v>
      </c>
      <c r="L8" s="29" t="n">
        <v>45516</v>
      </c>
      <c r="M8" t="n">
        <v>8317.83</v>
      </c>
      <c r="N8" t="n">
        <v>8317.83</v>
      </c>
      <c r="O8" s="29" t="n">
        <v>45457.00034722222</v>
      </c>
      <c r="P8" t="inlineStr">
        <is>
          <t>Boleto Bancário</t>
        </is>
      </c>
      <c r="S8" t="inlineStr">
        <is>
          <t>2024-28</t>
        </is>
      </c>
      <c r="T8" t="inlineStr">
        <is>
          <t>Documentação Aprovada</t>
        </is>
      </c>
      <c r="U8" t="inlineStr">
        <is>
          <t>Aprovado Diretoria</t>
        </is>
      </c>
      <c r="V8" t="inlineStr">
        <is>
          <t>Aprovado Caixa</t>
        </is>
      </c>
      <c r="W8" t="inlineStr">
        <is>
          <t>Parcela_Paga</t>
        </is>
      </c>
    </row>
    <row r="9">
      <c r="A9" t="n">
        <v>3168</v>
      </c>
      <c r="B9" t="n">
        <v>61919</v>
      </c>
      <c r="C9" t="inlineStr">
        <is>
          <t>Arcos</t>
        </is>
      </c>
      <c r="D9" t="n">
        <v>122</v>
      </c>
      <c r="E9" t="inlineStr">
        <is>
          <t>ZAHIL IMPORTADORA LTDA</t>
        </is>
      </c>
      <c r="F9" t="inlineStr">
        <is>
          <t>True</t>
        </is>
      </c>
      <c r="G9" t="n">
        <v>2</v>
      </c>
      <c r="H9" t="n">
        <v>2</v>
      </c>
      <c r="I9" t="n">
        <v>1082.91</v>
      </c>
      <c r="J9" s="29" t="n">
        <v>45516</v>
      </c>
      <c r="K9" s="29" t="n">
        <v>45516</v>
      </c>
      <c r="L9" s="29" t="n">
        <v>45516</v>
      </c>
      <c r="M9" t="n">
        <v>5414.54</v>
      </c>
      <c r="N9" t="n">
        <v>5414.54</v>
      </c>
      <c r="O9" s="29" t="n">
        <v>45471.00034722222</v>
      </c>
      <c r="P9" t="inlineStr">
        <is>
          <t>Boleto Bancário</t>
        </is>
      </c>
      <c r="S9" t="inlineStr">
        <is>
          <t>2024-31</t>
        </is>
      </c>
      <c r="T9" t="inlineStr">
        <is>
          <t>Documentação Aprovada</t>
        </is>
      </c>
      <c r="U9" t="inlineStr">
        <is>
          <t>Aprovado Diretoria</t>
        </is>
      </c>
      <c r="V9" t="inlineStr">
        <is>
          <t>Aprovado Caixa</t>
        </is>
      </c>
      <c r="W9" t="inlineStr">
        <is>
          <t>Parcela_Paga</t>
        </is>
      </c>
    </row>
    <row r="10">
      <c r="A10" t="n">
        <v>3567</v>
      </c>
      <c r="B10" t="n">
        <v>65962</v>
      </c>
      <c r="C10" t="inlineStr">
        <is>
          <t>Arcos</t>
        </is>
      </c>
      <c r="D10" t="n">
        <v>122</v>
      </c>
      <c r="E10" t="inlineStr">
        <is>
          <t>KING COMERCIO E IMPORTACAO DE BEBIDAS LT</t>
        </is>
      </c>
      <c r="F10" t="inlineStr">
        <is>
          <t>True</t>
        </is>
      </c>
      <c r="G10" t="n">
        <v>3</v>
      </c>
      <c r="H10" t="n">
        <v>3</v>
      </c>
      <c r="I10" t="n">
        <v>4512.85</v>
      </c>
      <c r="J10" s="29" t="n">
        <v>45518</v>
      </c>
      <c r="K10" s="29" t="n">
        <v>45516</v>
      </c>
      <c r="L10" s="29" t="n">
        <v>45516</v>
      </c>
      <c r="M10" t="n">
        <v>18051.4</v>
      </c>
      <c r="N10" t="n">
        <v>18051.4</v>
      </c>
      <c r="O10" s="29" t="n">
        <v>45492.00034722222</v>
      </c>
      <c r="P10" t="inlineStr">
        <is>
          <t>Boleto Bancário</t>
        </is>
      </c>
      <c r="S10" t="inlineStr">
        <is>
          <t>2024-31</t>
        </is>
      </c>
      <c r="T10" t="inlineStr">
        <is>
          <t>Documentação Aprovada</t>
        </is>
      </c>
      <c r="U10" t="inlineStr">
        <is>
          <t>Aprovado Diretoria</t>
        </is>
      </c>
      <c r="V10" t="inlineStr">
        <is>
          <t>Aprovado Caixa</t>
        </is>
      </c>
      <c r="W10" t="inlineStr">
        <is>
          <t>Parcela_Paga</t>
        </is>
      </c>
    </row>
    <row r="11">
      <c r="A11" t="n">
        <v>3762</v>
      </c>
      <c r="B11" t="n">
        <v>67978</v>
      </c>
      <c r="C11" t="inlineStr">
        <is>
          <t>Arcos</t>
        </is>
      </c>
      <c r="D11" t="n">
        <v>122</v>
      </c>
      <c r="E11" t="inlineStr">
        <is>
          <t>BB DISTRIBUIDORA DE CARNES LTDA</t>
        </is>
      </c>
      <c r="F11" t="inlineStr">
        <is>
          <t>True</t>
        </is>
      </c>
      <c r="G11" t="n">
        <v>2</v>
      </c>
      <c r="H11" t="n">
        <v>1</v>
      </c>
      <c r="I11" t="n">
        <v>2837.29</v>
      </c>
      <c r="J11" s="29" t="n">
        <v>45509</v>
      </c>
      <c r="K11" s="29" t="n">
        <v>45509</v>
      </c>
      <c r="L11" s="29" t="n">
        <v>45509</v>
      </c>
      <c r="M11" t="n">
        <v>5674.57</v>
      </c>
      <c r="N11" t="n">
        <v>5674.57</v>
      </c>
      <c r="O11" s="29" t="n">
        <v>45505.00034722222</v>
      </c>
      <c r="P11" t="inlineStr">
        <is>
          <t>Boleto Bancário</t>
        </is>
      </c>
      <c r="S11" t="inlineStr">
        <is>
          <t>2024-32</t>
        </is>
      </c>
      <c r="T11" t="inlineStr">
        <is>
          <t>Documentação Aprovada</t>
        </is>
      </c>
      <c r="U11" t="inlineStr">
        <is>
          <t>Aprovado Diretoria</t>
        </is>
      </c>
      <c r="V11" t="inlineStr">
        <is>
          <t>Aprovado Caixa</t>
        </is>
      </c>
      <c r="W11" t="inlineStr">
        <is>
          <t>Parcela_Paga</t>
        </is>
      </c>
    </row>
    <row r="12">
      <c r="A12" t="n">
        <v>3759</v>
      </c>
      <c r="B12" t="n">
        <v>67972</v>
      </c>
      <c r="C12" t="inlineStr">
        <is>
          <t>Arcos</t>
        </is>
      </c>
      <c r="D12" t="n">
        <v>122</v>
      </c>
      <c r="E12" t="inlineStr">
        <is>
          <t>KING COMERCIO E IMPORTACAO DE BEBIDAS LT</t>
        </is>
      </c>
      <c r="F12" t="inlineStr">
        <is>
          <t>True</t>
        </is>
      </c>
      <c r="G12" t="n">
        <v>2</v>
      </c>
      <c r="H12" t="n">
        <v>1</v>
      </c>
      <c r="I12" t="n">
        <v>4863.26</v>
      </c>
      <c r="J12" s="29" t="n">
        <v>45510</v>
      </c>
      <c r="K12" s="29" t="n">
        <v>45509</v>
      </c>
      <c r="L12" s="29" t="n">
        <v>45509</v>
      </c>
      <c r="M12" t="n">
        <v>14589.8</v>
      </c>
      <c r="N12" t="n">
        <v>14589.8</v>
      </c>
      <c r="O12" s="29" t="n">
        <v>45504.00034722222</v>
      </c>
      <c r="P12" t="inlineStr">
        <is>
          <t>Boleto Bancário</t>
        </is>
      </c>
      <c r="S12" t="inlineStr">
        <is>
          <t>2024-32</t>
        </is>
      </c>
      <c r="T12" t="inlineStr">
        <is>
          <t>Documentação Aprovada</t>
        </is>
      </c>
      <c r="U12" t="inlineStr">
        <is>
          <t>Aprovado Diretoria</t>
        </is>
      </c>
      <c r="V12" t="inlineStr">
        <is>
          <t>Aprovado Caixa</t>
        </is>
      </c>
      <c r="W12" t="inlineStr">
        <is>
          <t>Parcela_Paga</t>
        </is>
      </c>
    </row>
    <row r="13">
      <c r="A13" t="n">
        <v>2481</v>
      </c>
      <c r="B13" t="n">
        <v>55999</v>
      </c>
      <c r="C13" t="inlineStr">
        <is>
          <t>Arcos</t>
        </is>
      </c>
      <c r="D13" t="n">
        <v>122</v>
      </c>
      <c r="E13" t="inlineStr">
        <is>
          <t>ZAHIL IMPORTADORA LTDA</t>
        </is>
      </c>
      <c r="F13" t="inlineStr">
        <is>
          <t>True</t>
        </is>
      </c>
      <c r="G13" t="n">
        <v>4</v>
      </c>
      <c r="H13" t="n">
        <v>4</v>
      </c>
      <c r="I13" t="n">
        <v>1144.71</v>
      </c>
      <c r="J13" s="29" t="n">
        <v>45509</v>
      </c>
      <c r="K13" s="29" t="n">
        <v>45509</v>
      </c>
      <c r="L13" s="29" t="n">
        <v>45509</v>
      </c>
      <c r="M13" t="n">
        <v>5723.54</v>
      </c>
      <c r="N13" t="n">
        <v>5723.54</v>
      </c>
      <c r="O13" s="29" t="n">
        <v>45440.00034722222</v>
      </c>
      <c r="P13" t="inlineStr">
        <is>
          <t>Boleto Bancário</t>
        </is>
      </c>
      <c r="S13" t="inlineStr">
        <is>
          <t>2024-25</t>
        </is>
      </c>
      <c r="T13" t="inlineStr">
        <is>
          <t>Documentação Aprovada</t>
        </is>
      </c>
      <c r="U13" t="inlineStr">
        <is>
          <t>Aprovado Diretoria</t>
        </is>
      </c>
      <c r="V13" t="inlineStr">
        <is>
          <t>Aprovado Caixa</t>
        </is>
      </c>
      <c r="W13" t="inlineStr">
        <is>
          <t>Parcela_Paga</t>
        </is>
      </c>
    </row>
    <row r="14">
      <c r="A14" t="n">
        <v>2704</v>
      </c>
      <c r="B14" t="n">
        <v>57689</v>
      </c>
      <c r="C14" t="inlineStr">
        <is>
          <t>Arcos</t>
        </is>
      </c>
      <c r="D14" t="n">
        <v>122</v>
      </c>
      <c r="E14" t="inlineStr">
        <is>
          <t>ZAHIL IMPORTADORA LTDA</t>
        </is>
      </c>
      <c r="F14" t="inlineStr">
        <is>
          <t>True</t>
        </is>
      </c>
      <c r="G14" t="n">
        <v>3</v>
      </c>
      <c r="H14" t="n">
        <v>3</v>
      </c>
      <c r="I14" t="n">
        <v>880.55</v>
      </c>
      <c r="J14" s="29" t="n">
        <v>45509</v>
      </c>
      <c r="K14" s="29" t="n">
        <v>45509</v>
      </c>
      <c r="L14" s="29" t="n">
        <v>45509</v>
      </c>
      <c r="M14" t="n">
        <v>2641.63</v>
      </c>
      <c r="N14" t="n">
        <v>2641.63</v>
      </c>
      <c r="O14" s="29" t="n">
        <v>45450.00034722222</v>
      </c>
      <c r="P14" t="inlineStr">
        <is>
          <t>Boleto Bancário</t>
        </is>
      </c>
      <c r="S14" t="inlineStr">
        <is>
          <t>2024-27</t>
        </is>
      </c>
      <c r="T14" t="inlineStr">
        <is>
          <t>Documentação Aprovada</t>
        </is>
      </c>
      <c r="U14" t="inlineStr">
        <is>
          <t>Aprovado Diretoria</t>
        </is>
      </c>
      <c r="V14" t="inlineStr">
        <is>
          <t>Aprovado Caixa</t>
        </is>
      </c>
      <c r="W14" t="inlineStr">
        <is>
          <t>Parcela_Paga</t>
        </is>
      </c>
    </row>
    <row r="15">
      <c r="A15" t="n">
        <v>3491</v>
      </c>
      <c r="B15" t="n">
        <v>65221</v>
      </c>
      <c r="C15" t="inlineStr">
        <is>
          <t>Arcos</t>
        </is>
      </c>
      <c r="D15" t="n">
        <v>122</v>
      </c>
      <c r="E15" t="inlineStr">
        <is>
          <t xml:space="preserve">EMPORIO MEL </t>
        </is>
      </c>
      <c r="F15" t="inlineStr">
        <is>
          <t>True</t>
        </is>
      </c>
      <c r="G15" t="n">
        <v>2</v>
      </c>
      <c r="H15" t="n">
        <v>2</v>
      </c>
      <c r="I15" t="n">
        <v>2279.48</v>
      </c>
      <c r="J15" s="29" t="n">
        <v>45510</v>
      </c>
      <c r="K15" s="29" t="n">
        <v>45509</v>
      </c>
      <c r="L15" s="29" t="n">
        <v>45509</v>
      </c>
      <c r="M15" t="n">
        <v>4558.95</v>
      </c>
      <c r="N15" t="n">
        <v>4558.95</v>
      </c>
      <c r="O15" s="29" t="n">
        <v>45489.00034722222</v>
      </c>
      <c r="P15" t="inlineStr">
        <is>
          <t>Boleto Bancário</t>
        </is>
      </c>
      <c r="S15" t="inlineStr">
        <is>
          <t>2024-31</t>
        </is>
      </c>
      <c r="T15" t="inlineStr">
        <is>
          <t>Documentação Aprovada</t>
        </is>
      </c>
      <c r="U15" t="inlineStr">
        <is>
          <t>Aprovado Diretoria</t>
        </is>
      </c>
      <c r="V15" t="inlineStr">
        <is>
          <t>Aprovado Caixa</t>
        </is>
      </c>
      <c r="W15" t="inlineStr">
        <is>
          <t>Parcela_Paga</t>
        </is>
      </c>
    </row>
    <row r="16">
      <c r="A16" t="n">
        <v>3566</v>
      </c>
      <c r="B16" t="n">
        <v>65962</v>
      </c>
      <c r="C16" t="inlineStr">
        <is>
          <t>Arcos</t>
        </is>
      </c>
      <c r="D16" t="n">
        <v>122</v>
      </c>
      <c r="E16" t="inlineStr">
        <is>
          <t>KING COMERCIO E IMPORTACAO DE BEBIDAS LT</t>
        </is>
      </c>
      <c r="F16" t="inlineStr">
        <is>
          <t>True</t>
        </is>
      </c>
      <c r="G16" t="n">
        <v>3</v>
      </c>
      <c r="H16" t="n">
        <v>2</v>
      </c>
      <c r="I16" t="n">
        <v>4512.85</v>
      </c>
      <c r="J16" s="29" t="n">
        <v>45511</v>
      </c>
      <c r="K16" s="29" t="n">
        <v>45509</v>
      </c>
      <c r="L16" s="29" t="n">
        <v>45509</v>
      </c>
      <c r="M16" t="n">
        <v>18051.4</v>
      </c>
      <c r="N16" t="n">
        <v>18051.4</v>
      </c>
      <c r="O16" s="29" t="n">
        <v>45492.00034722222</v>
      </c>
      <c r="P16" t="inlineStr">
        <is>
          <t>Boleto Bancário</t>
        </is>
      </c>
      <c r="S16" t="inlineStr">
        <is>
          <t>2024-31</t>
        </is>
      </c>
      <c r="T16" t="inlineStr">
        <is>
          <t>Documentação Aprovada</t>
        </is>
      </c>
      <c r="U16" t="inlineStr">
        <is>
          <t>Aprovado Diretoria</t>
        </is>
      </c>
      <c r="V16" t="inlineStr">
        <is>
          <t>Aprovado Caixa</t>
        </is>
      </c>
      <c r="W16" t="inlineStr">
        <is>
          <t>Parcela_Paga</t>
        </is>
      </c>
    </row>
    <row r="17">
      <c r="A17" t="n">
        <v>2202</v>
      </c>
      <c r="B17" t="n">
        <v>53980</v>
      </c>
      <c r="C17" t="inlineStr">
        <is>
          <t>Arcos</t>
        </is>
      </c>
      <c r="D17" t="n">
        <v>122</v>
      </c>
      <c r="E17" t="inlineStr">
        <is>
          <t>ZAHIL IMPORTADORA LTDA</t>
        </is>
      </c>
      <c r="F17" t="inlineStr">
        <is>
          <t>True</t>
        </is>
      </c>
      <c r="G17" t="n">
        <v>5</v>
      </c>
      <c r="H17" t="n">
        <v>5</v>
      </c>
      <c r="I17" t="n">
        <v>1547.84</v>
      </c>
      <c r="J17" s="29" t="n">
        <v>45509</v>
      </c>
      <c r="K17" s="29" t="n"/>
      <c r="L17" s="29" t="n">
        <v>45504</v>
      </c>
      <c r="M17" t="n">
        <v>7739.24</v>
      </c>
      <c r="N17" t="n">
        <v>7739.24</v>
      </c>
      <c r="O17" s="29" t="n">
        <v>45426.00034722222</v>
      </c>
      <c r="P17" t="inlineStr">
        <is>
          <t>Boleto Bancário</t>
        </is>
      </c>
      <c r="S17" t="inlineStr">
        <is>
          <t>2024-23</t>
        </is>
      </c>
      <c r="T17" t="inlineStr">
        <is>
          <t>Documentação Aprovada</t>
        </is>
      </c>
      <c r="U17" t="inlineStr">
        <is>
          <t>Aprovado Diretoria</t>
        </is>
      </c>
      <c r="V17" t="inlineStr">
        <is>
          <t>Aprovado Caixa</t>
        </is>
      </c>
      <c r="W17" t="inlineStr">
        <is>
          <t>Parcela_Paga</t>
        </is>
      </c>
    </row>
    <row r="18">
      <c r="A18" t="n">
        <v>3167</v>
      </c>
      <c r="B18" t="n">
        <v>61919</v>
      </c>
      <c r="C18" t="inlineStr">
        <is>
          <t>Arcos</t>
        </is>
      </c>
      <c r="D18" t="n">
        <v>122</v>
      </c>
      <c r="E18" t="inlineStr">
        <is>
          <t>ZAHIL IMPORTADORA LTDA</t>
        </is>
      </c>
      <c r="F18" t="inlineStr">
        <is>
          <t>True</t>
        </is>
      </c>
      <c r="G18" t="n">
        <v>2</v>
      </c>
      <c r="H18" t="n">
        <v>1</v>
      </c>
      <c r="I18" t="n">
        <v>1082.91</v>
      </c>
      <c r="J18" s="29" t="n">
        <v>45502</v>
      </c>
      <c r="K18" s="29" t="n">
        <v>45502</v>
      </c>
      <c r="L18" s="29" t="n">
        <v>45502</v>
      </c>
      <c r="M18" t="n">
        <v>5414.54</v>
      </c>
      <c r="N18" t="n">
        <v>5414.54</v>
      </c>
      <c r="O18" s="29" t="n">
        <v>45471.00034722222</v>
      </c>
      <c r="P18" t="inlineStr">
        <is>
          <t>Boleto Bancário</t>
        </is>
      </c>
      <c r="S18" t="inlineStr">
        <is>
          <t>2024-31</t>
        </is>
      </c>
      <c r="T18" t="inlineStr">
        <is>
          <t>Documentação Aprovada</t>
        </is>
      </c>
      <c r="U18" t="inlineStr">
        <is>
          <t>Aprovado Diretoria</t>
        </is>
      </c>
      <c r="V18" t="inlineStr">
        <is>
          <t>Aprovado Caixa</t>
        </is>
      </c>
      <c r="W18" t="inlineStr">
        <is>
          <t>Parcela_Paga</t>
        </is>
      </c>
    </row>
    <row r="19">
      <c r="A19" t="n">
        <v>3353</v>
      </c>
      <c r="B19" t="n">
        <v>64475</v>
      </c>
      <c r="C19" t="inlineStr">
        <is>
          <t>Arcos</t>
        </is>
      </c>
      <c r="D19" t="n">
        <v>122</v>
      </c>
      <c r="E19" t="inlineStr">
        <is>
          <t xml:space="preserve">EMPORIO MEL </t>
        </is>
      </c>
      <c r="F19" t="inlineStr">
        <is>
          <t>True</t>
        </is>
      </c>
      <c r="G19" t="n">
        <v>2</v>
      </c>
      <c r="H19" t="n">
        <v>2</v>
      </c>
      <c r="I19" t="n">
        <v>1788.18</v>
      </c>
      <c r="J19" s="29" t="n">
        <v>45503</v>
      </c>
      <c r="K19" s="29" t="n">
        <v>45502</v>
      </c>
      <c r="L19" s="29" t="n">
        <v>45502</v>
      </c>
      <c r="M19" t="n">
        <v>3576.36</v>
      </c>
      <c r="N19" t="n">
        <v>3576.36</v>
      </c>
      <c r="O19" s="29" t="n">
        <v>45483.00034722222</v>
      </c>
      <c r="P19" t="inlineStr">
        <is>
          <t>Boleto Bancário</t>
        </is>
      </c>
      <c r="S19" t="inlineStr">
        <is>
          <t>2024-30</t>
        </is>
      </c>
      <c r="T19" t="inlineStr">
        <is>
          <t>Documentação Aprovada</t>
        </is>
      </c>
      <c r="U19" t="inlineStr">
        <is>
          <t>Aprovado Diretoria</t>
        </is>
      </c>
      <c r="V19" t="inlineStr">
        <is>
          <t>Aprovado Caixa</t>
        </is>
      </c>
      <c r="W19" t="inlineStr">
        <is>
          <t>Parcela_Paga</t>
        </is>
      </c>
    </row>
    <row r="20">
      <c r="A20" t="n">
        <v>3356</v>
      </c>
      <c r="B20" t="n">
        <v>64485</v>
      </c>
      <c r="C20" t="inlineStr">
        <is>
          <t>Arcos</t>
        </is>
      </c>
      <c r="D20" t="n">
        <v>122</v>
      </c>
      <c r="E20" t="inlineStr">
        <is>
          <t>KING COMERCIO E IMPORTACAO DE BEBIDAS LT</t>
        </is>
      </c>
      <c r="F20" t="inlineStr">
        <is>
          <t>True</t>
        </is>
      </c>
      <c r="G20" t="n">
        <v>3</v>
      </c>
      <c r="H20" t="n">
        <v>3</v>
      </c>
      <c r="I20" t="n">
        <v>4695.65</v>
      </c>
      <c r="J20" s="29" t="n">
        <v>45502</v>
      </c>
      <c r="K20" s="29" t="n">
        <v>45502</v>
      </c>
      <c r="L20" s="29" t="n">
        <v>45502</v>
      </c>
      <c r="M20" t="n">
        <v>14086.95</v>
      </c>
      <c r="N20" t="n">
        <v>14086.95</v>
      </c>
      <c r="O20" s="29" t="n">
        <v>45483.00034722222</v>
      </c>
      <c r="P20" t="inlineStr">
        <is>
          <t>Boleto Bancário</t>
        </is>
      </c>
      <c r="S20" t="inlineStr">
        <is>
          <t>2024-29</t>
        </is>
      </c>
      <c r="T20" t="inlineStr">
        <is>
          <t>Documentação Aprovada</t>
        </is>
      </c>
      <c r="U20" t="inlineStr">
        <is>
          <t>Aprovado Diretoria</t>
        </is>
      </c>
      <c r="V20" t="inlineStr">
        <is>
          <t>Aprovado Caixa</t>
        </is>
      </c>
      <c r="W20" t="inlineStr">
        <is>
          <t>Parcela_Paga</t>
        </is>
      </c>
    </row>
    <row r="21">
      <c r="A21" t="n">
        <v>3490</v>
      </c>
      <c r="B21" t="n">
        <v>65221</v>
      </c>
      <c r="C21" t="inlineStr">
        <is>
          <t>Arcos</t>
        </is>
      </c>
      <c r="D21" t="n">
        <v>122</v>
      </c>
      <c r="E21" t="inlineStr">
        <is>
          <t xml:space="preserve">EMPORIO MEL </t>
        </is>
      </c>
      <c r="F21" t="inlineStr">
        <is>
          <t>True</t>
        </is>
      </c>
      <c r="G21" t="n">
        <v>2</v>
      </c>
      <c r="H21" t="n">
        <v>1</v>
      </c>
      <c r="I21" t="n">
        <v>2279.47</v>
      </c>
      <c r="J21" s="29" t="n">
        <v>45503</v>
      </c>
      <c r="K21" s="29" t="n">
        <v>45502</v>
      </c>
      <c r="L21" s="29" t="n">
        <v>45502</v>
      </c>
      <c r="M21" t="n">
        <v>4558.95</v>
      </c>
      <c r="N21" t="n">
        <v>4558.95</v>
      </c>
      <c r="O21" s="29" t="n">
        <v>45489.00034722222</v>
      </c>
      <c r="P21" t="inlineStr">
        <is>
          <t>Boleto Bancário</t>
        </is>
      </c>
      <c r="S21" t="inlineStr">
        <is>
          <t>2024-31</t>
        </is>
      </c>
      <c r="T21" t="inlineStr">
        <is>
          <t>Documentação Aprovada</t>
        </is>
      </c>
      <c r="U21" t="inlineStr">
        <is>
          <t>Aprovado Diretoria</t>
        </is>
      </c>
      <c r="V21" t="inlineStr">
        <is>
          <t>Aprovado Caixa</t>
        </is>
      </c>
      <c r="W21" t="inlineStr">
        <is>
          <t>Parcela_Paga</t>
        </is>
      </c>
    </row>
    <row r="22">
      <c r="A22" t="n">
        <v>3509</v>
      </c>
      <c r="B22" t="n">
        <v>65272</v>
      </c>
      <c r="C22" t="inlineStr">
        <is>
          <t>Arcos</t>
        </is>
      </c>
      <c r="D22" t="n">
        <v>122</v>
      </c>
      <c r="E22" t="inlineStr">
        <is>
          <t>SAMPATACADO DE GENEROS ALIMENTICIOS E BEBIDAS LTDA</t>
        </is>
      </c>
      <c r="F22" t="inlineStr">
        <is>
          <t>True</t>
        </is>
      </c>
      <c r="G22" t="n">
        <v>2</v>
      </c>
      <c r="H22" t="n">
        <v>2</v>
      </c>
      <c r="I22" t="n">
        <v>1324.67</v>
      </c>
      <c r="J22" s="29" t="n">
        <v>45504</v>
      </c>
      <c r="K22" s="29" t="n">
        <v>45502</v>
      </c>
      <c r="L22" s="29" t="n">
        <v>45502</v>
      </c>
      <c r="M22" t="n">
        <v>2649.35</v>
      </c>
      <c r="N22" t="n">
        <v>2649.35</v>
      </c>
      <c r="O22" s="29" t="n">
        <v>45489.00034722222</v>
      </c>
      <c r="P22" t="inlineStr">
        <is>
          <t>Boleto Bancário</t>
        </is>
      </c>
      <c r="S22" t="inlineStr">
        <is>
          <t>2024-30</t>
        </is>
      </c>
      <c r="T22" t="inlineStr">
        <is>
          <t>Documentação Aprovada</t>
        </is>
      </c>
      <c r="U22" t="inlineStr">
        <is>
          <t>Aprovado Diretoria</t>
        </is>
      </c>
      <c r="V22" t="inlineStr">
        <is>
          <t>Aprovado Caixa</t>
        </is>
      </c>
      <c r="W22" t="inlineStr">
        <is>
          <t>Parcela_Paga</t>
        </is>
      </c>
    </row>
    <row r="23">
      <c r="A23" t="n">
        <v>3565</v>
      </c>
      <c r="B23" t="n">
        <v>65962</v>
      </c>
      <c r="C23" t="inlineStr">
        <is>
          <t>Arcos</t>
        </is>
      </c>
      <c r="D23" t="n">
        <v>122</v>
      </c>
      <c r="E23" t="inlineStr">
        <is>
          <t>KING COMERCIO E IMPORTACAO DE BEBIDAS LT</t>
        </is>
      </c>
      <c r="F23" t="inlineStr">
        <is>
          <t>True</t>
        </is>
      </c>
      <c r="G23" t="n">
        <v>3</v>
      </c>
      <c r="H23" t="n">
        <v>1</v>
      </c>
      <c r="I23" t="n">
        <v>4512.85</v>
      </c>
      <c r="J23" s="29" t="n">
        <v>45504</v>
      </c>
      <c r="K23" s="29" t="n">
        <v>45502</v>
      </c>
      <c r="L23" s="29" t="n">
        <v>45502</v>
      </c>
      <c r="M23" t="n">
        <v>18051.4</v>
      </c>
      <c r="N23" t="n">
        <v>18051.4</v>
      </c>
      <c r="O23" s="29" t="n">
        <v>45492.00034722222</v>
      </c>
      <c r="P23" t="inlineStr">
        <is>
          <t>Boleto Bancário</t>
        </is>
      </c>
      <c r="S23" t="inlineStr">
        <is>
          <t>2024-31</t>
        </is>
      </c>
      <c r="T23" t="inlineStr">
        <is>
          <t>Documentação Aprovada</t>
        </is>
      </c>
      <c r="U23" t="inlineStr">
        <is>
          <t>Aprovado Diretoria</t>
        </is>
      </c>
      <c r="V23" t="inlineStr">
        <is>
          <t>Aprovado Caixa</t>
        </is>
      </c>
      <c r="W23" t="inlineStr">
        <is>
          <t>Parcela_Paga</t>
        </is>
      </c>
    </row>
    <row r="24">
      <c r="A24" t="n">
        <v>3573</v>
      </c>
      <c r="B24" t="n">
        <v>66013</v>
      </c>
      <c r="C24" t="inlineStr">
        <is>
          <t>Arcos</t>
        </is>
      </c>
      <c r="D24" t="n">
        <v>122</v>
      </c>
      <c r="E24" t="inlineStr">
        <is>
          <t>INTERFOOD IMPORTACAO LTDA</t>
        </is>
      </c>
      <c r="F24" t="inlineStr">
        <is>
          <t>True</t>
        </is>
      </c>
      <c r="G24" t="n">
        <v>2</v>
      </c>
      <c r="H24" t="n">
        <v>1</v>
      </c>
      <c r="I24" t="n">
        <v>558.3</v>
      </c>
      <c r="J24" s="29" t="n">
        <v>45504</v>
      </c>
      <c r="K24" s="29" t="n">
        <v>45502</v>
      </c>
      <c r="L24" s="29" t="n">
        <v>45502</v>
      </c>
      <c r="M24" t="n">
        <v>1116.59</v>
      </c>
      <c r="N24" t="n">
        <v>1116.59</v>
      </c>
      <c r="O24" s="29" t="n">
        <v>45492.00034722222</v>
      </c>
      <c r="P24" t="inlineStr">
        <is>
          <t>Boleto Bancário</t>
        </is>
      </c>
      <c r="S24" t="inlineStr">
        <is>
          <t>2024-31</t>
        </is>
      </c>
      <c r="T24" t="inlineStr">
        <is>
          <t>Documentação Aprovada</t>
        </is>
      </c>
      <c r="U24" t="inlineStr">
        <is>
          <t>Aprovado Diretoria</t>
        </is>
      </c>
      <c r="V24" t="inlineStr">
        <is>
          <t>Aprovado Caixa</t>
        </is>
      </c>
      <c r="W24" t="inlineStr">
        <is>
          <t>Parcela_Paga</t>
        </is>
      </c>
    </row>
    <row r="25">
      <c r="A25" t="n">
        <v>3335</v>
      </c>
      <c r="B25" t="n">
        <v>64273</v>
      </c>
      <c r="C25" t="inlineStr">
        <is>
          <t>Arcos</t>
        </is>
      </c>
      <c r="D25" t="n">
        <v>122</v>
      </c>
      <c r="E25" t="inlineStr">
        <is>
          <t>KING COMERCIO E IMPORTACAO DE BEBIDAS LT</t>
        </is>
      </c>
      <c r="F25" t="inlineStr">
        <is>
          <t>True</t>
        </is>
      </c>
      <c r="G25" t="n">
        <v>2</v>
      </c>
      <c r="H25" t="n">
        <v>2</v>
      </c>
      <c r="I25" t="n">
        <v>3443.14</v>
      </c>
      <c r="J25" s="29" t="n">
        <v>45499</v>
      </c>
      <c r="K25" s="29" t="n">
        <v>45497</v>
      </c>
      <c r="L25" s="29" t="n">
        <v>45497</v>
      </c>
      <c r="M25" t="n">
        <v>6886.28</v>
      </c>
      <c r="N25" t="n">
        <v>6886.28</v>
      </c>
      <c r="O25" s="29" t="n">
        <v>45483.00034722222</v>
      </c>
      <c r="P25" t="inlineStr">
        <is>
          <t>Boleto Bancário</t>
        </is>
      </c>
      <c r="S25" t="inlineStr">
        <is>
          <t>2024-29</t>
        </is>
      </c>
      <c r="T25" t="inlineStr">
        <is>
          <t>Documentação Aprovada</t>
        </is>
      </c>
      <c r="U25" t="inlineStr">
        <is>
          <t>Aprovado Diretoria</t>
        </is>
      </c>
      <c r="V25" t="inlineStr">
        <is>
          <t>Aprovado Caixa</t>
        </is>
      </c>
      <c r="W25" t="inlineStr">
        <is>
          <t>Parcela_Paga</t>
        </is>
      </c>
    </row>
    <row r="26">
      <c r="A26" t="n">
        <v>3508</v>
      </c>
      <c r="B26" t="n">
        <v>65272</v>
      </c>
      <c r="C26" t="inlineStr">
        <is>
          <t>Arcos</t>
        </is>
      </c>
      <c r="D26" t="n">
        <v>122</v>
      </c>
      <c r="E26" t="inlineStr">
        <is>
          <t>SAMPATACADO DE GENEROS ALIMENTICIOS E BEBIDAS LTDA</t>
        </is>
      </c>
      <c r="F26" t="inlineStr">
        <is>
          <t>True</t>
        </is>
      </c>
      <c r="G26" t="n">
        <v>2</v>
      </c>
      <c r="H26" t="n">
        <v>1</v>
      </c>
      <c r="I26" t="n">
        <v>1324.68</v>
      </c>
      <c r="J26" s="29" t="n">
        <v>45498</v>
      </c>
      <c r="K26" s="29" t="n">
        <v>45497</v>
      </c>
      <c r="L26" s="29" t="n">
        <v>45497</v>
      </c>
      <c r="M26" t="n">
        <v>2649.35</v>
      </c>
      <c r="N26" t="n">
        <v>2649.35</v>
      </c>
      <c r="O26" s="29" t="n">
        <v>45489.00034722222</v>
      </c>
      <c r="P26" t="inlineStr">
        <is>
          <t>Boleto Bancário</t>
        </is>
      </c>
      <c r="S26" t="inlineStr">
        <is>
          <t>2024-30</t>
        </is>
      </c>
      <c r="T26" t="inlineStr">
        <is>
          <t>Documentação Aprovada</t>
        </is>
      </c>
      <c r="U26" t="inlineStr">
        <is>
          <t>Aprovado Diretoria</t>
        </is>
      </c>
      <c r="V26" t="inlineStr">
        <is>
          <t>Aprovado Caixa</t>
        </is>
      </c>
      <c r="W26" t="inlineStr">
        <is>
          <t>Parcela_Paga</t>
        </is>
      </c>
    </row>
    <row r="27">
      <c r="A27" t="n">
        <v>1898</v>
      </c>
      <c r="B27" t="n">
        <v>51754</v>
      </c>
      <c r="C27" t="inlineStr">
        <is>
          <t>Arcos</t>
        </is>
      </c>
      <c r="D27" t="n">
        <v>122</v>
      </c>
      <c r="E27" t="inlineStr">
        <is>
          <t>CALEBE EQUIPAMENTOS INDUSTRIAIS EIRELI</t>
        </is>
      </c>
      <c r="F27" t="inlineStr">
        <is>
          <t>True</t>
        </is>
      </c>
      <c r="G27" t="n">
        <v>3</v>
      </c>
      <c r="H27" t="n">
        <v>3</v>
      </c>
      <c r="I27" t="n">
        <v>3265</v>
      </c>
      <c r="J27" s="29" t="n">
        <v>45496</v>
      </c>
      <c r="K27" s="29" t="n">
        <v>45495</v>
      </c>
      <c r="L27" s="29" t="n">
        <v>45495</v>
      </c>
      <c r="M27" t="n">
        <v>9795</v>
      </c>
      <c r="N27" t="n">
        <v>9795</v>
      </c>
      <c r="O27" s="29" t="n">
        <v>45411.00034722222</v>
      </c>
      <c r="P27" t="inlineStr">
        <is>
          <t>Boleto Bancário</t>
        </is>
      </c>
      <c r="Q27" t="inlineStr">
        <is>
          <t>INVESTIMENTOS</t>
        </is>
      </c>
      <c r="R27" t="inlineStr">
        <is>
          <t>INVESTIMENTO EM EQUIPAMENTO</t>
        </is>
      </c>
      <c r="S27" t="inlineStr">
        <is>
          <t>2024-21</t>
        </is>
      </c>
      <c r="T27" t="inlineStr">
        <is>
          <t>Documentação Aprovada</t>
        </is>
      </c>
      <c r="U27" t="inlineStr">
        <is>
          <t>Aprovado Diretoria</t>
        </is>
      </c>
      <c r="V27" t="inlineStr">
        <is>
          <t>Aprovado Caixa</t>
        </is>
      </c>
      <c r="W27" t="inlineStr">
        <is>
          <t>Parcela_Paga</t>
        </is>
      </c>
    </row>
    <row r="28">
      <c r="A28" t="n">
        <v>2201</v>
      </c>
      <c r="B28" t="n">
        <v>53980</v>
      </c>
      <c r="C28" t="inlineStr">
        <is>
          <t>Arcos</t>
        </is>
      </c>
      <c r="D28" t="n">
        <v>122</v>
      </c>
      <c r="E28" t="inlineStr">
        <is>
          <t>ZAHIL IMPORTADORA LTDA</t>
        </is>
      </c>
      <c r="F28" t="inlineStr">
        <is>
          <t>True</t>
        </is>
      </c>
      <c r="G28" t="n">
        <v>5</v>
      </c>
      <c r="H28" t="n">
        <v>4</v>
      </c>
      <c r="I28" t="n">
        <v>1547.85</v>
      </c>
      <c r="J28" s="29" t="n">
        <v>45495</v>
      </c>
      <c r="K28" s="29" t="n">
        <v>45495</v>
      </c>
      <c r="L28" s="29" t="n">
        <v>45495</v>
      </c>
      <c r="M28" t="n">
        <v>7739.24</v>
      </c>
      <c r="N28" t="n">
        <v>7739.24</v>
      </c>
      <c r="O28" s="29" t="n">
        <v>45426.00034722222</v>
      </c>
      <c r="P28" t="inlineStr">
        <is>
          <t>Boleto Bancário</t>
        </is>
      </c>
      <c r="S28" t="inlineStr">
        <is>
          <t>2024-23</t>
        </is>
      </c>
      <c r="T28" t="inlineStr">
        <is>
          <t>Documentação Aprovada</t>
        </is>
      </c>
      <c r="U28" t="inlineStr">
        <is>
          <t>Aprovado Diretoria</t>
        </is>
      </c>
      <c r="V28" t="inlineStr">
        <is>
          <t>Aprovado Caixa</t>
        </is>
      </c>
      <c r="W28" t="inlineStr">
        <is>
          <t>Parcela_Paga</t>
        </is>
      </c>
    </row>
    <row r="29">
      <c r="A29" t="n">
        <v>2480</v>
      </c>
      <c r="B29" t="n">
        <v>55999</v>
      </c>
      <c r="C29" t="inlineStr">
        <is>
          <t>Arcos</t>
        </is>
      </c>
      <c r="D29" t="n">
        <v>122</v>
      </c>
      <c r="E29" t="inlineStr">
        <is>
          <t>ZAHIL IMPORTADORA LTDA</t>
        </is>
      </c>
      <c r="F29" t="inlineStr">
        <is>
          <t>True</t>
        </is>
      </c>
      <c r="G29" t="n">
        <v>4</v>
      </c>
      <c r="H29" t="n">
        <v>3</v>
      </c>
      <c r="I29" t="n">
        <v>1144.71</v>
      </c>
      <c r="J29" s="29" t="n">
        <v>45495</v>
      </c>
      <c r="K29" s="29" t="n">
        <v>45495</v>
      </c>
      <c r="L29" s="29" t="n">
        <v>45495</v>
      </c>
      <c r="M29" t="n">
        <v>5723.54</v>
      </c>
      <c r="N29" t="n">
        <v>5723.54</v>
      </c>
      <c r="O29" s="29" t="n">
        <v>45440.00034722222</v>
      </c>
      <c r="P29" t="inlineStr">
        <is>
          <t>Boleto Bancário</t>
        </is>
      </c>
      <c r="S29" t="inlineStr">
        <is>
          <t>2024-25</t>
        </is>
      </c>
      <c r="T29" t="inlineStr">
        <is>
          <t>Documentação Aprovada</t>
        </is>
      </c>
      <c r="U29" t="inlineStr">
        <is>
          <t>Aprovado Diretoria</t>
        </is>
      </c>
      <c r="V29" t="inlineStr">
        <is>
          <t>Aprovado Caixa</t>
        </is>
      </c>
      <c r="W29" t="inlineStr">
        <is>
          <t>Parcela_Paga</t>
        </is>
      </c>
    </row>
    <row r="30">
      <c r="A30" t="n">
        <v>3155</v>
      </c>
      <c r="B30" t="n">
        <v>61787</v>
      </c>
      <c r="C30" t="inlineStr">
        <is>
          <t>Arcos</t>
        </is>
      </c>
      <c r="D30" t="n">
        <v>122</v>
      </c>
      <c r="E30" t="inlineStr">
        <is>
          <t>KING COMERCIO E IMPORTACAO DE BEBIDAS LT</t>
        </is>
      </c>
      <c r="F30" t="inlineStr">
        <is>
          <t>True</t>
        </is>
      </c>
      <c r="G30" t="n">
        <v>3</v>
      </c>
      <c r="H30" t="n">
        <v>3</v>
      </c>
      <c r="I30" t="n">
        <v>5053.27</v>
      </c>
      <c r="J30" s="29" t="n">
        <v>45495</v>
      </c>
      <c r="K30" s="29" t="n">
        <v>45495</v>
      </c>
      <c r="L30" s="29" t="n">
        <v>45495</v>
      </c>
      <c r="M30" t="n">
        <v>15159.82</v>
      </c>
      <c r="N30" t="n">
        <v>15159.82</v>
      </c>
      <c r="O30" s="29" t="n">
        <v>45471.00034722222</v>
      </c>
      <c r="P30" t="inlineStr">
        <is>
          <t>Boleto Bancário</t>
        </is>
      </c>
      <c r="S30" t="inlineStr">
        <is>
          <t>2024-28</t>
        </is>
      </c>
      <c r="T30" t="inlineStr">
        <is>
          <t>Documentação Aprovada</t>
        </is>
      </c>
      <c r="U30" t="inlineStr">
        <is>
          <t>Aprovado Diretoria</t>
        </is>
      </c>
      <c r="V30" t="inlineStr">
        <is>
          <t>Aprovado Caixa</t>
        </is>
      </c>
      <c r="W30" t="inlineStr">
        <is>
          <t>Parcela_Paga</t>
        </is>
      </c>
    </row>
    <row r="31">
      <c r="A31" t="n">
        <v>3162</v>
      </c>
      <c r="B31" t="n">
        <v>61862</v>
      </c>
      <c r="C31" t="inlineStr">
        <is>
          <t>Arcos</t>
        </is>
      </c>
      <c r="D31" t="n">
        <v>122</v>
      </c>
      <c r="E31" t="inlineStr">
        <is>
          <t xml:space="preserve">EMPORIO MEL </t>
        </is>
      </c>
      <c r="F31" t="inlineStr">
        <is>
          <t>True</t>
        </is>
      </c>
      <c r="G31" t="n">
        <v>2</v>
      </c>
      <c r="H31" t="n">
        <v>2</v>
      </c>
      <c r="I31" t="n">
        <v>1557.63</v>
      </c>
      <c r="J31" s="29" t="n">
        <v>45496</v>
      </c>
      <c r="K31" s="29" t="n">
        <v>45495</v>
      </c>
      <c r="L31" s="29" t="n">
        <v>45495</v>
      </c>
      <c r="M31" t="n">
        <v>3115.25</v>
      </c>
      <c r="N31" t="n">
        <v>3115.25</v>
      </c>
      <c r="O31" s="29" t="n">
        <v>45471.00034722222</v>
      </c>
      <c r="P31" t="inlineStr">
        <is>
          <t>Boleto Bancário</t>
        </is>
      </c>
      <c r="S31" t="inlineStr">
        <is>
          <t>2024-29</t>
        </is>
      </c>
      <c r="T31" t="inlineStr">
        <is>
          <t>Documentação Aprovada</t>
        </is>
      </c>
      <c r="U31" t="inlineStr">
        <is>
          <t>Aprovado Diretoria</t>
        </is>
      </c>
      <c r="V31" t="inlineStr">
        <is>
          <t>Aprovado Caixa</t>
        </is>
      </c>
      <c r="W31" t="inlineStr">
        <is>
          <t>Parcela_Paga</t>
        </is>
      </c>
    </row>
    <row r="32">
      <c r="A32" t="n">
        <v>3352</v>
      </c>
      <c r="B32" t="n">
        <v>64475</v>
      </c>
      <c r="C32" t="inlineStr">
        <is>
          <t>Arcos</t>
        </is>
      </c>
      <c r="D32" t="n">
        <v>122</v>
      </c>
      <c r="E32" t="inlineStr">
        <is>
          <t xml:space="preserve">EMPORIO MEL </t>
        </is>
      </c>
      <c r="F32" t="inlineStr">
        <is>
          <t>True</t>
        </is>
      </c>
      <c r="G32" t="n">
        <v>2</v>
      </c>
      <c r="H32" t="n">
        <v>1</v>
      </c>
      <c r="I32" t="n">
        <v>1788.18</v>
      </c>
      <c r="J32" s="29" t="n">
        <v>45496</v>
      </c>
      <c r="K32" s="29" t="n">
        <v>45495</v>
      </c>
      <c r="L32" s="29" t="n">
        <v>45495</v>
      </c>
      <c r="M32" t="n">
        <v>3576.36</v>
      </c>
      <c r="N32" t="n">
        <v>3576.36</v>
      </c>
      <c r="O32" s="29" t="n">
        <v>45483.00034722222</v>
      </c>
      <c r="P32" t="inlineStr">
        <is>
          <t>Boleto Bancário</t>
        </is>
      </c>
      <c r="S32" t="inlineStr">
        <is>
          <t>2024-30</t>
        </is>
      </c>
      <c r="T32" t="inlineStr">
        <is>
          <t>Documentação Aprovada</t>
        </is>
      </c>
      <c r="U32" t="inlineStr">
        <is>
          <t>Aprovado Diretoria</t>
        </is>
      </c>
      <c r="V32" t="inlineStr">
        <is>
          <t>Aprovado Caixa</t>
        </is>
      </c>
      <c r="W32" t="inlineStr">
        <is>
          <t>Parcela_Paga</t>
        </is>
      </c>
    </row>
    <row r="33">
      <c r="A33" t="n">
        <v>3355</v>
      </c>
      <c r="B33" t="n">
        <v>64485</v>
      </c>
      <c r="C33" t="inlineStr">
        <is>
          <t>Arcos</t>
        </is>
      </c>
      <c r="D33" t="n">
        <v>122</v>
      </c>
      <c r="E33" t="inlineStr">
        <is>
          <t>KING COMERCIO E IMPORTACAO DE BEBIDAS LT</t>
        </is>
      </c>
      <c r="F33" t="inlineStr">
        <is>
          <t>True</t>
        </is>
      </c>
      <c r="G33" t="n">
        <v>3</v>
      </c>
      <c r="H33" t="n">
        <v>2</v>
      </c>
      <c r="I33" t="n">
        <v>4695.65</v>
      </c>
      <c r="J33" s="29" t="n">
        <v>45495</v>
      </c>
      <c r="K33" s="29" t="n">
        <v>45495</v>
      </c>
      <c r="L33" s="29" t="n">
        <v>45495</v>
      </c>
      <c r="M33" t="n">
        <v>14086.95</v>
      </c>
      <c r="N33" t="n">
        <v>14086.95</v>
      </c>
      <c r="O33" s="29" t="n">
        <v>45483.00034722222</v>
      </c>
      <c r="P33" t="inlineStr">
        <is>
          <t>Boleto Bancário</t>
        </is>
      </c>
      <c r="S33" t="inlineStr">
        <is>
          <t>2024-29</t>
        </is>
      </c>
      <c r="T33" t="inlineStr">
        <is>
          <t>Documentação Aprovada</t>
        </is>
      </c>
      <c r="U33" t="inlineStr">
        <is>
          <t>Aprovado Diretoria</t>
        </is>
      </c>
      <c r="V33" t="inlineStr">
        <is>
          <t>Aprovado Caixa</t>
        </is>
      </c>
      <c r="W33" t="inlineStr">
        <is>
          <t>Parcela_Paga</t>
        </is>
      </c>
    </row>
    <row r="34">
      <c r="A34" t="n">
        <v>2703</v>
      </c>
      <c r="B34" t="n">
        <v>57689</v>
      </c>
      <c r="C34" t="inlineStr">
        <is>
          <t>Arcos</t>
        </is>
      </c>
      <c r="D34" t="n">
        <v>122</v>
      </c>
      <c r="E34" t="inlineStr">
        <is>
          <t>ZAHIL IMPORTADORA LTDA</t>
        </is>
      </c>
      <c r="F34" t="inlineStr">
        <is>
          <t>True</t>
        </is>
      </c>
      <c r="G34" t="n">
        <v>3</v>
      </c>
      <c r="H34" t="n">
        <v>2</v>
      </c>
      <c r="I34" t="n">
        <v>880.54</v>
      </c>
      <c r="J34" s="29" t="n">
        <v>45492</v>
      </c>
      <c r="K34" s="29" t="n">
        <v>45490</v>
      </c>
      <c r="L34" s="29" t="n">
        <v>45490</v>
      </c>
      <c r="M34" t="n">
        <v>2641.63</v>
      </c>
      <c r="N34" t="n">
        <v>2641.63</v>
      </c>
      <c r="O34" s="29" t="n">
        <v>45450.00034722222</v>
      </c>
      <c r="P34" t="inlineStr">
        <is>
          <t>Boleto Bancário</t>
        </is>
      </c>
      <c r="S34" t="inlineStr">
        <is>
          <t>2024-27</t>
        </is>
      </c>
      <c r="T34" t="inlineStr">
        <is>
          <t>Documentação Aprovada</t>
        </is>
      </c>
      <c r="U34" t="inlineStr">
        <is>
          <t>Aprovado Diretoria</t>
        </is>
      </c>
      <c r="V34" t="inlineStr">
        <is>
          <t>Aprovado Caixa</t>
        </is>
      </c>
      <c r="W34" t="inlineStr">
        <is>
          <t>Parcela_Paga</t>
        </is>
      </c>
    </row>
    <row r="35">
      <c r="A35" t="n">
        <v>3033</v>
      </c>
      <c r="B35" t="n">
        <v>60187</v>
      </c>
      <c r="C35" t="inlineStr">
        <is>
          <t>Arcos</t>
        </is>
      </c>
      <c r="D35" t="n">
        <v>122</v>
      </c>
      <c r="E35" t="inlineStr">
        <is>
          <t>ZAHIL IMPORTADORA LTDA</t>
        </is>
      </c>
      <c r="F35" t="inlineStr">
        <is>
          <t>True</t>
        </is>
      </c>
      <c r="G35" t="n">
        <v>1</v>
      </c>
      <c r="H35" t="n">
        <v>1</v>
      </c>
      <c r="I35" t="n">
        <v>1179.91</v>
      </c>
      <c r="J35" s="29" t="n">
        <v>45491</v>
      </c>
      <c r="K35" s="29" t="n">
        <v>45490</v>
      </c>
      <c r="L35" s="29" t="n">
        <v>45490</v>
      </c>
      <c r="M35" t="n">
        <v>4719.64</v>
      </c>
      <c r="N35" t="n">
        <v>4719.64</v>
      </c>
      <c r="O35" s="29" t="n">
        <v>45464.00034722222</v>
      </c>
      <c r="P35" t="inlineStr">
        <is>
          <t>Boleto Bancário</t>
        </is>
      </c>
      <c r="S35" t="inlineStr">
        <is>
          <t>2024-29</t>
        </is>
      </c>
      <c r="T35" t="inlineStr">
        <is>
          <t>Documentação Aprovada</t>
        </is>
      </c>
      <c r="U35" t="inlineStr">
        <is>
          <t>Aprovado Diretoria</t>
        </is>
      </c>
      <c r="V35" t="inlineStr">
        <is>
          <t>Aprovado Caixa</t>
        </is>
      </c>
      <c r="W35" t="inlineStr">
        <is>
          <t>Parcela_Paga</t>
        </is>
      </c>
    </row>
    <row r="36">
      <c r="A36" t="n">
        <v>3164</v>
      </c>
      <c r="B36" t="n">
        <v>61864</v>
      </c>
      <c r="C36" t="inlineStr">
        <is>
          <t>Arcos</t>
        </is>
      </c>
      <c r="D36" t="n">
        <v>122</v>
      </c>
      <c r="E36" t="inlineStr">
        <is>
          <t>SAMPATACADO DE GENEROS ALIMENTICIOS E BEBIDAS LTDA</t>
        </is>
      </c>
      <c r="F36" t="inlineStr">
        <is>
          <t>True</t>
        </is>
      </c>
      <c r="G36" t="n">
        <v>2</v>
      </c>
      <c r="H36" t="n">
        <v>2</v>
      </c>
      <c r="I36" t="n">
        <v>1316.7</v>
      </c>
      <c r="J36" s="29" t="n">
        <v>45491</v>
      </c>
      <c r="K36" s="29" t="n">
        <v>45490</v>
      </c>
      <c r="L36" s="29" t="n">
        <v>45490</v>
      </c>
      <c r="M36" t="n">
        <v>2633.4</v>
      </c>
      <c r="N36" t="n">
        <v>2633.4</v>
      </c>
      <c r="O36" s="29" t="n">
        <v>45471.00034722222</v>
      </c>
      <c r="P36" t="inlineStr">
        <is>
          <t>Boleto Bancário</t>
        </is>
      </c>
      <c r="S36" t="inlineStr">
        <is>
          <t>2024-28</t>
        </is>
      </c>
      <c r="T36" t="inlineStr">
        <is>
          <t>Documentação Aprovada</t>
        </is>
      </c>
      <c r="U36" t="inlineStr">
        <is>
          <t>Aprovado Diretoria</t>
        </is>
      </c>
      <c r="V36" t="inlineStr">
        <is>
          <t>Aprovado Caixa</t>
        </is>
      </c>
      <c r="W36" t="inlineStr">
        <is>
          <t>Parcela_Paga</t>
        </is>
      </c>
    </row>
    <row r="37">
      <c r="A37" t="n">
        <v>3334</v>
      </c>
      <c r="B37" t="n">
        <v>64273</v>
      </c>
      <c r="C37" t="inlineStr">
        <is>
          <t>Arcos</t>
        </is>
      </c>
      <c r="D37" t="n">
        <v>122</v>
      </c>
      <c r="E37" t="inlineStr">
        <is>
          <t>KING COMERCIO E IMPORTACAO DE BEBIDAS LT</t>
        </is>
      </c>
      <c r="F37" t="inlineStr">
        <is>
          <t>True</t>
        </is>
      </c>
      <c r="G37" t="n">
        <v>2</v>
      </c>
      <c r="H37" t="n">
        <v>1</v>
      </c>
      <c r="I37" t="n">
        <v>3443.14</v>
      </c>
      <c r="J37" s="29" t="n">
        <v>45492</v>
      </c>
      <c r="K37" s="29" t="n">
        <v>45490</v>
      </c>
      <c r="L37" s="29" t="n">
        <v>45490</v>
      </c>
      <c r="M37" t="n">
        <v>6886.28</v>
      </c>
      <c r="N37" t="n">
        <v>6886.28</v>
      </c>
      <c r="O37" s="29" t="n">
        <v>45483.00034722222</v>
      </c>
      <c r="P37" t="inlineStr">
        <is>
          <t>Boleto Bancário</t>
        </is>
      </c>
      <c r="S37" t="inlineStr">
        <is>
          <t>2024-29</t>
        </is>
      </c>
      <c r="T37" t="inlineStr">
        <is>
          <t>Documentação Aprovada</t>
        </is>
      </c>
      <c r="U37" t="inlineStr">
        <is>
          <t>Aprovado Diretoria</t>
        </is>
      </c>
      <c r="V37" t="inlineStr">
        <is>
          <t>Aprovado Caixa</t>
        </is>
      </c>
      <c r="W37" t="inlineStr">
        <is>
          <t>Parcela_Paga</t>
        </is>
      </c>
    </row>
    <row r="38">
      <c r="A38" t="n">
        <v>2711</v>
      </c>
      <c r="B38" t="n">
        <v>57753</v>
      </c>
      <c r="C38" t="inlineStr">
        <is>
          <t>Arcos</t>
        </is>
      </c>
      <c r="D38" t="n">
        <v>122</v>
      </c>
      <c r="E38" t="inlineStr">
        <is>
          <t>CALEBE EQUIPAMENTOS INDUSTRIAIS EIRELI</t>
        </is>
      </c>
      <c r="F38" t="inlineStr">
        <is>
          <t>True</t>
        </is>
      </c>
      <c r="G38" t="n">
        <v>2</v>
      </c>
      <c r="H38" t="n">
        <v>2</v>
      </c>
      <c r="I38" t="n">
        <v>746.6</v>
      </c>
      <c r="J38" s="29" t="n">
        <v>45490</v>
      </c>
      <c r="K38" s="29" t="n">
        <v>45488</v>
      </c>
      <c r="L38" s="29" t="n">
        <v>45488</v>
      </c>
      <c r="M38" t="n">
        <v>1493.19</v>
      </c>
      <c r="N38" t="n">
        <v>1493.19</v>
      </c>
      <c r="O38" s="29" t="n">
        <v>45453.00034722222</v>
      </c>
      <c r="P38" t="inlineStr">
        <is>
          <t>Boleto Bancário</t>
        </is>
      </c>
      <c r="Q38" t="inlineStr">
        <is>
          <t>UTILIDADES</t>
        </is>
      </c>
      <c r="R38" t="inlineStr">
        <is>
          <t>UTENSILIOS</t>
        </is>
      </c>
      <c r="S38" t="inlineStr">
        <is>
          <t>2024-26</t>
        </is>
      </c>
      <c r="T38" t="inlineStr">
        <is>
          <t>Documentação Aprovada</t>
        </is>
      </c>
      <c r="U38" t="inlineStr">
        <is>
          <t>Aprovado Diretoria</t>
        </is>
      </c>
      <c r="V38" t="inlineStr">
        <is>
          <t>Aprovado Caixa</t>
        </is>
      </c>
      <c r="W38" t="inlineStr">
        <is>
          <t>Parcela_Paga</t>
        </is>
      </c>
    </row>
    <row r="39">
      <c r="A39" t="n">
        <v>2838</v>
      </c>
      <c r="B39" t="n">
        <v>58901</v>
      </c>
      <c r="C39" t="inlineStr">
        <is>
          <t>Arcos</t>
        </is>
      </c>
      <c r="D39" t="n">
        <v>122</v>
      </c>
      <c r="E39" t="inlineStr">
        <is>
          <t xml:space="preserve">EMPORIO MEL </t>
        </is>
      </c>
      <c r="F39" t="inlineStr">
        <is>
          <t>True</t>
        </is>
      </c>
      <c r="G39" t="n">
        <v>3</v>
      </c>
      <c r="H39" t="n">
        <v>3</v>
      </c>
      <c r="I39" t="n">
        <v>2258.52</v>
      </c>
      <c r="J39" s="29" t="n">
        <v>45489</v>
      </c>
      <c r="K39" s="29" t="n">
        <v>45488</v>
      </c>
      <c r="L39" s="29" t="n">
        <v>45488</v>
      </c>
      <c r="M39" t="n">
        <v>6775.56</v>
      </c>
      <c r="N39" t="n">
        <v>6775.56</v>
      </c>
      <c r="O39" s="29" t="n">
        <v>45457.00034722222</v>
      </c>
      <c r="P39" t="inlineStr">
        <is>
          <t>Boleto Bancário</t>
        </is>
      </c>
      <c r="S39" t="inlineStr">
        <is>
          <t>2024-27</t>
        </is>
      </c>
      <c r="T39" t="inlineStr">
        <is>
          <t>Documentação Aprovada</t>
        </is>
      </c>
      <c r="U39" t="inlineStr">
        <is>
          <t>Aprovado Diretoria</t>
        </is>
      </c>
      <c r="V39" t="inlineStr">
        <is>
          <t>Aprovado Caixa</t>
        </is>
      </c>
      <c r="W39" t="inlineStr">
        <is>
          <t>Parcela_Paga</t>
        </is>
      </c>
    </row>
    <row r="40">
      <c r="A40" t="n">
        <v>2852</v>
      </c>
      <c r="B40" t="n">
        <v>59119</v>
      </c>
      <c r="C40" t="inlineStr">
        <is>
          <t>Arcos</t>
        </is>
      </c>
      <c r="D40" t="n">
        <v>122</v>
      </c>
      <c r="E40" t="inlineStr">
        <is>
          <t>JMF COMERCIO DE ARTIGOS GRAFICOS LTDA</t>
        </is>
      </c>
      <c r="F40" t="inlineStr">
        <is>
          <t>True</t>
        </is>
      </c>
      <c r="G40" t="n">
        <v>2</v>
      </c>
      <c r="H40" t="n">
        <v>2</v>
      </c>
      <c r="I40" t="n">
        <v>1857.5</v>
      </c>
      <c r="J40" s="29" t="n">
        <v>45497</v>
      </c>
      <c r="K40" s="29" t="n">
        <v>45483</v>
      </c>
      <c r="L40" s="29" t="n">
        <v>45488</v>
      </c>
      <c r="M40" t="n">
        <v>3715</v>
      </c>
      <c r="N40" t="n">
        <v>3715</v>
      </c>
      <c r="O40" s="29" t="n">
        <v>45460.00034722222</v>
      </c>
      <c r="P40" t="inlineStr">
        <is>
          <t>Boleto Bancário</t>
        </is>
      </c>
      <c r="Q40" t="inlineStr">
        <is>
          <t>INVESTIMENTOS</t>
        </is>
      </c>
      <c r="R40" t="inlineStr">
        <is>
          <t>INVESTIMENTO EM EQUIPAMENTO</t>
        </is>
      </c>
      <c r="S40" t="inlineStr">
        <is>
          <t>2024-26</t>
        </is>
      </c>
      <c r="T40" t="inlineStr">
        <is>
          <t>Documentação Aprovada</t>
        </is>
      </c>
      <c r="U40" t="inlineStr">
        <is>
          <t>Aprovado Diretoria</t>
        </is>
      </c>
      <c r="V40" t="inlineStr">
        <is>
          <t>Aprovado Caixa</t>
        </is>
      </c>
      <c r="W40" t="inlineStr">
        <is>
          <t>Parcela_Paga</t>
        </is>
      </c>
    </row>
    <row r="41">
      <c r="A41" t="n">
        <v>3032</v>
      </c>
      <c r="B41" t="n">
        <v>60181</v>
      </c>
      <c r="C41" t="inlineStr">
        <is>
          <t>Arcos</t>
        </is>
      </c>
      <c r="D41" t="n">
        <v>122</v>
      </c>
      <c r="E41" t="inlineStr">
        <is>
          <t>KING COMERCIO E IMPORTACAO DE BEBIDAS LT</t>
        </is>
      </c>
      <c r="F41" t="inlineStr">
        <is>
          <t>True</t>
        </is>
      </c>
      <c r="G41" t="n">
        <v>3</v>
      </c>
      <c r="H41" t="n">
        <v>3</v>
      </c>
      <c r="I41" t="n">
        <v>4673.17</v>
      </c>
      <c r="J41" s="29" t="n">
        <v>45490</v>
      </c>
      <c r="K41" s="29" t="n">
        <v>45488</v>
      </c>
      <c r="L41" s="29" t="n">
        <v>45488</v>
      </c>
      <c r="M41" t="n">
        <v>14019.52</v>
      </c>
      <c r="N41" t="n">
        <v>14019.52</v>
      </c>
      <c r="O41" s="29" t="n">
        <v>45464.00034722222</v>
      </c>
      <c r="P41" t="inlineStr">
        <is>
          <t>Boleto Bancário</t>
        </is>
      </c>
      <c r="S41" t="inlineStr">
        <is>
          <t>2024-27</t>
        </is>
      </c>
      <c r="T41" t="inlineStr">
        <is>
          <t>Documentação Aprovada</t>
        </is>
      </c>
      <c r="U41" t="inlineStr">
        <is>
          <t>Aprovado Diretoria</t>
        </is>
      </c>
      <c r="V41" t="inlineStr">
        <is>
          <t>Aprovado Caixa</t>
        </is>
      </c>
      <c r="W41" t="inlineStr">
        <is>
          <t>Parcela_Paga</t>
        </is>
      </c>
    </row>
    <row r="42">
      <c r="A42" t="n">
        <v>3038</v>
      </c>
      <c r="B42" t="n">
        <v>60189</v>
      </c>
      <c r="C42" t="inlineStr">
        <is>
          <t>Arcos</t>
        </is>
      </c>
      <c r="D42" t="n">
        <v>122</v>
      </c>
      <c r="E42" t="inlineStr">
        <is>
          <t xml:space="preserve">EMPORIO MEL </t>
        </is>
      </c>
      <c r="F42" t="inlineStr">
        <is>
          <t>True</t>
        </is>
      </c>
      <c r="G42" t="n">
        <v>2</v>
      </c>
      <c r="H42" t="n">
        <v>2</v>
      </c>
      <c r="I42" t="n">
        <v>1902.34</v>
      </c>
      <c r="J42" s="29" t="n">
        <v>45489</v>
      </c>
      <c r="K42" s="29" t="n">
        <v>45488</v>
      </c>
      <c r="L42" s="29" t="n">
        <v>45488</v>
      </c>
      <c r="M42" t="n">
        <v>3804.67</v>
      </c>
      <c r="N42" t="n">
        <v>3804.67</v>
      </c>
      <c r="O42" s="29" t="n">
        <v>45464.00034722222</v>
      </c>
      <c r="P42" t="inlineStr">
        <is>
          <t>Boleto Bancário</t>
        </is>
      </c>
      <c r="S42" t="inlineStr">
        <is>
          <t>2024-28</t>
        </is>
      </c>
      <c r="T42" t="inlineStr">
        <is>
          <t>Documentação Aprovada</t>
        </is>
      </c>
      <c r="U42" t="inlineStr">
        <is>
          <t>Aprovado Diretoria</t>
        </is>
      </c>
      <c r="V42" t="inlineStr">
        <is>
          <t>Aprovado Caixa</t>
        </is>
      </c>
      <c r="W42" t="inlineStr">
        <is>
          <t>Parcela_Paga</t>
        </is>
      </c>
    </row>
    <row r="43">
      <c r="A43" t="n">
        <v>3154</v>
      </c>
      <c r="B43" t="n">
        <v>61787</v>
      </c>
      <c r="C43" t="inlineStr">
        <is>
          <t>Arcos</t>
        </is>
      </c>
      <c r="D43" t="n">
        <v>122</v>
      </c>
      <c r="E43" t="inlineStr">
        <is>
          <t>KING COMERCIO E IMPORTACAO DE BEBIDAS LT</t>
        </is>
      </c>
      <c r="F43" t="inlineStr">
        <is>
          <t>True</t>
        </is>
      </c>
      <c r="G43" t="n">
        <v>3</v>
      </c>
      <c r="H43" t="n">
        <v>2</v>
      </c>
      <c r="I43" t="n">
        <v>5053.27</v>
      </c>
      <c r="J43" s="29" t="n">
        <v>45488</v>
      </c>
      <c r="K43" s="29" t="n">
        <v>45488</v>
      </c>
      <c r="L43" s="29" t="n">
        <v>45488</v>
      </c>
      <c r="M43" t="n">
        <v>15159.82</v>
      </c>
      <c r="N43" t="n">
        <v>15159.82</v>
      </c>
      <c r="O43" s="29" t="n">
        <v>45471.00034722222</v>
      </c>
      <c r="P43" t="inlineStr">
        <is>
          <t>Boleto Bancário</t>
        </is>
      </c>
      <c r="S43" t="inlineStr">
        <is>
          <t>2024-28</t>
        </is>
      </c>
      <c r="T43" t="inlineStr">
        <is>
          <t>Documentação Aprovada</t>
        </is>
      </c>
      <c r="U43" t="inlineStr">
        <is>
          <t>Aprovado Diretoria</t>
        </is>
      </c>
      <c r="V43" t="inlineStr">
        <is>
          <t>Aprovado Caixa</t>
        </is>
      </c>
      <c r="W43" t="inlineStr">
        <is>
          <t>Parcela_Paga</t>
        </is>
      </c>
    </row>
    <row r="44">
      <c r="A44" t="n">
        <v>3161</v>
      </c>
      <c r="B44" t="n">
        <v>61862</v>
      </c>
      <c r="C44" t="inlineStr">
        <is>
          <t>Arcos</t>
        </is>
      </c>
      <c r="D44" t="n">
        <v>122</v>
      </c>
      <c r="E44" t="inlineStr">
        <is>
          <t xml:space="preserve">EMPORIO MEL </t>
        </is>
      </c>
      <c r="F44" t="inlineStr">
        <is>
          <t>True</t>
        </is>
      </c>
      <c r="G44" t="n">
        <v>2</v>
      </c>
      <c r="H44" t="n">
        <v>1</v>
      </c>
      <c r="I44" t="n">
        <v>1557.62</v>
      </c>
      <c r="J44" s="29" t="n">
        <v>45489</v>
      </c>
      <c r="K44" s="29" t="n">
        <v>45488</v>
      </c>
      <c r="L44" s="29" t="n">
        <v>45488</v>
      </c>
      <c r="M44" t="n">
        <v>3115.25</v>
      </c>
      <c r="N44" t="n">
        <v>3115.25</v>
      </c>
      <c r="O44" s="29" t="n">
        <v>45471.00034722222</v>
      </c>
      <c r="P44" t="inlineStr">
        <is>
          <t>Boleto Bancário</t>
        </is>
      </c>
      <c r="S44" t="inlineStr">
        <is>
          <t>2024-29</t>
        </is>
      </c>
      <c r="T44" t="inlineStr">
        <is>
          <t>Documentação Aprovada</t>
        </is>
      </c>
      <c r="U44" t="inlineStr">
        <is>
          <t>Aprovado Diretoria</t>
        </is>
      </c>
      <c r="V44" t="inlineStr">
        <is>
          <t>Aprovado Caixa</t>
        </is>
      </c>
      <c r="W44" t="inlineStr">
        <is>
          <t>Parcela_Paga</t>
        </is>
      </c>
    </row>
    <row r="45">
      <c r="A45" t="n">
        <v>3354</v>
      </c>
      <c r="B45" t="n">
        <v>64485</v>
      </c>
      <c r="C45" t="inlineStr">
        <is>
          <t>Arcos</t>
        </is>
      </c>
      <c r="D45" t="n">
        <v>122</v>
      </c>
      <c r="E45" t="inlineStr">
        <is>
          <t>KING COMERCIO E IMPORTACAO DE BEBIDAS LT</t>
        </is>
      </c>
      <c r="F45" t="inlineStr">
        <is>
          <t>True</t>
        </is>
      </c>
      <c r="G45" t="n">
        <v>3</v>
      </c>
      <c r="H45" t="n">
        <v>1</v>
      </c>
      <c r="I45" t="n">
        <v>4695.65</v>
      </c>
      <c r="J45" s="29" t="n">
        <v>45488</v>
      </c>
      <c r="K45" s="29" t="n">
        <v>45488</v>
      </c>
      <c r="L45" s="29" t="n">
        <v>45488</v>
      </c>
      <c r="M45" t="n">
        <v>14086.95</v>
      </c>
      <c r="N45" t="n">
        <v>14086.95</v>
      </c>
      <c r="O45" s="29" t="n">
        <v>45483.00034722222</v>
      </c>
      <c r="P45" t="inlineStr">
        <is>
          <t>Boleto Bancário</t>
        </is>
      </c>
      <c r="S45" t="inlineStr">
        <is>
          <t>2024-29</t>
        </is>
      </c>
      <c r="T45" t="inlineStr">
        <is>
          <t>Documentação Aprovada</t>
        </is>
      </c>
      <c r="U45" t="inlineStr">
        <is>
          <t>Aprovado Diretoria</t>
        </is>
      </c>
      <c r="V45" t="inlineStr">
        <is>
          <t>Aprovado Caixa</t>
        </is>
      </c>
      <c r="W45" t="inlineStr">
        <is>
          <t>Parcela_Paga</t>
        </is>
      </c>
    </row>
    <row r="46">
      <c r="A46" t="n">
        <v>2839</v>
      </c>
      <c r="B46" t="n">
        <v>58906</v>
      </c>
      <c r="C46" t="inlineStr">
        <is>
          <t>Arcos</t>
        </is>
      </c>
      <c r="D46" t="n">
        <v>122</v>
      </c>
      <c r="E46" t="inlineStr">
        <is>
          <t>ZAHIL IMPORTADORA LTDA</t>
        </is>
      </c>
      <c r="F46" t="inlineStr">
        <is>
          <t>True</t>
        </is>
      </c>
      <c r="G46" t="n">
        <v>2</v>
      </c>
      <c r="H46" t="n">
        <v>1</v>
      </c>
      <c r="I46" t="n">
        <v>2079.46</v>
      </c>
      <c r="J46" s="29" t="n">
        <v>45484</v>
      </c>
      <c r="K46" s="29" t="n">
        <v>45483</v>
      </c>
      <c r="L46" s="29" t="n">
        <v>45483</v>
      </c>
      <c r="M46" t="n">
        <v>8317.83</v>
      </c>
      <c r="N46" t="n">
        <v>8317.83</v>
      </c>
      <c r="O46" s="29" t="n">
        <v>45457.00034722222</v>
      </c>
      <c r="P46" t="inlineStr">
        <is>
          <t>Boleto Bancário</t>
        </is>
      </c>
      <c r="S46" t="inlineStr">
        <is>
          <t>2024-28</t>
        </is>
      </c>
      <c r="T46" t="inlineStr">
        <is>
          <t>Documentação Aprovada</t>
        </is>
      </c>
      <c r="U46" t="inlineStr">
        <is>
          <t>Aprovado Diretoria</t>
        </is>
      </c>
      <c r="V46" t="inlineStr">
        <is>
          <t>Aprovado Caixa</t>
        </is>
      </c>
      <c r="W46" t="inlineStr">
        <is>
          <t>Parcela_Paga</t>
        </is>
      </c>
    </row>
    <row r="47">
      <c r="A47" t="n">
        <v>2844</v>
      </c>
      <c r="B47" t="n">
        <v>58922</v>
      </c>
      <c r="C47" t="inlineStr">
        <is>
          <t>Arcos</t>
        </is>
      </c>
      <c r="D47" t="n">
        <v>122</v>
      </c>
      <c r="E47" t="inlineStr">
        <is>
          <t>WINES4U COMERCIO- IMPORTACAO E EXPORTACAO DE VINHOS LTDA</t>
        </is>
      </c>
      <c r="F47" t="inlineStr">
        <is>
          <t>True</t>
        </is>
      </c>
      <c r="G47" t="n">
        <v>2</v>
      </c>
      <c r="H47" t="n">
        <v>2</v>
      </c>
      <c r="I47" t="n">
        <v>3888</v>
      </c>
      <c r="J47" s="29" t="n">
        <v>45487</v>
      </c>
      <c r="K47" s="29" t="n">
        <v>45483</v>
      </c>
      <c r="L47" s="29" t="n">
        <v>45483</v>
      </c>
      <c r="M47" t="n">
        <v>7776</v>
      </c>
      <c r="N47" t="n">
        <v>7776</v>
      </c>
      <c r="O47" s="29" t="n">
        <v>45457.00034722222</v>
      </c>
      <c r="P47" t="inlineStr">
        <is>
          <t>Boleto Bancário</t>
        </is>
      </c>
      <c r="S47" t="inlineStr">
        <is>
          <t>2024-27</t>
        </is>
      </c>
      <c r="T47" t="inlineStr">
        <is>
          <t>Documentação Aprovada</t>
        </is>
      </c>
      <c r="U47" t="inlineStr">
        <is>
          <t>Aprovado Diretoria</t>
        </is>
      </c>
      <c r="V47" t="inlineStr">
        <is>
          <t>Aprovado Caixa</t>
        </is>
      </c>
      <c r="W47" t="inlineStr">
        <is>
          <t>Parcela_Paga</t>
        </is>
      </c>
    </row>
    <row r="48">
      <c r="A48" t="n">
        <v>3163</v>
      </c>
      <c r="B48" t="n">
        <v>61864</v>
      </c>
      <c r="C48" t="inlineStr">
        <is>
          <t>Arcos</t>
        </is>
      </c>
      <c r="D48" t="n">
        <v>122</v>
      </c>
      <c r="E48" t="inlineStr">
        <is>
          <t>SAMPATACADO DE GENEROS ALIMENTICIOS E BEBIDAS LTDA</t>
        </is>
      </c>
      <c r="F48" t="inlineStr">
        <is>
          <t>True</t>
        </is>
      </c>
      <c r="G48" t="n">
        <v>2</v>
      </c>
      <c r="H48" t="n">
        <v>1</v>
      </c>
      <c r="I48" t="n">
        <v>1316.7</v>
      </c>
      <c r="J48" s="29" t="n">
        <v>45484</v>
      </c>
      <c r="K48" s="29" t="n">
        <v>45483</v>
      </c>
      <c r="L48" s="29" t="n">
        <v>45483</v>
      </c>
      <c r="M48" t="n">
        <v>2633.4</v>
      </c>
      <c r="N48" t="n">
        <v>2633.4</v>
      </c>
      <c r="O48" s="29" t="n">
        <v>45471.00034722222</v>
      </c>
      <c r="P48" t="inlineStr">
        <is>
          <t>Boleto Bancário</t>
        </is>
      </c>
      <c r="S48" t="inlineStr">
        <is>
          <t>2024-28</t>
        </is>
      </c>
      <c r="T48" t="inlineStr">
        <is>
          <t>Documentação Aprovada</t>
        </is>
      </c>
      <c r="U48" t="inlineStr">
        <is>
          <t>Aprovado Diretoria</t>
        </is>
      </c>
      <c r="V48" t="inlineStr">
        <is>
          <t>Aprovado Caixa</t>
        </is>
      </c>
      <c r="W48" t="inlineStr">
        <is>
          <t>Parcela_Paga</t>
        </is>
      </c>
    </row>
    <row r="49">
      <c r="A49" t="n">
        <v>2701</v>
      </c>
      <c r="B49" t="n">
        <v>57680</v>
      </c>
      <c r="C49" t="inlineStr">
        <is>
          <t>Arcos</t>
        </is>
      </c>
      <c r="D49" t="n">
        <v>122</v>
      </c>
      <c r="E49" t="inlineStr">
        <is>
          <t>NOVA COMERCIAL DO PEIXE EIRELI</t>
        </is>
      </c>
      <c r="F49" t="inlineStr">
        <is>
          <t>True</t>
        </is>
      </c>
      <c r="G49" t="n">
        <v>2</v>
      </c>
      <c r="H49" t="n">
        <v>2</v>
      </c>
      <c r="I49" t="n">
        <v>588</v>
      </c>
      <c r="J49" s="29" t="n">
        <v>45481</v>
      </c>
      <c r="K49" s="29" t="n">
        <v>45481</v>
      </c>
      <c r="L49" s="29" t="n">
        <v>45481</v>
      </c>
      <c r="M49" t="n">
        <v>1176</v>
      </c>
      <c r="N49" t="n">
        <v>1176</v>
      </c>
      <c r="O49" s="29" t="n">
        <v>45450.00034722222</v>
      </c>
      <c r="P49" t="inlineStr">
        <is>
          <t>Boleto Bancário</t>
        </is>
      </c>
      <c r="S49" t="inlineStr">
        <is>
          <t>2024-26</t>
        </is>
      </c>
      <c r="T49" t="inlineStr">
        <is>
          <t>Documentação Aprovada</t>
        </is>
      </c>
      <c r="U49" t="inlineStr">
        <is>
          <t>Aprovado Diretoria</t>
        </is>
      </c>
      <c r="V49" t="inlineStr">
        <is>
          <t>Aprovado Caixa</t>
        </is>
      </c>
      <c r="W49" t="inlineStr">
        <is>
          <t>Parcela_Paga</t>
        </is>
      </c>
    </row>
    <row r="50">
      <c r="A50" t="n">
        <v>2835</v>
      </c>
      <c r="B50" t="n">
        <v>58896</v>
      </c>
      <c r="C50" t="inlineStr">
        <is>
          <t>Arcos</t>
        </is>
      </c>
      <c r="D50" t="n">
        <v>122</v>
      </c>
      <c r="E50" t="inlineStr">
        <is>
          <t>KING COMERCIO E IMPORTACAO DE BEBIDAS LT</t>
        </is>
      </c>
      <c r="F50" t="inlineStr">
        <is>
          <t>True</t>
        </is>
      </c>
      <c r="G50" t="n">
        <v>3</v>
      </c>
      <c r="H50" t="n">
        <v>3</v>
      </c>
      <c r="I50" t="n">
        <v>6198.87</v>
      </c>
      <c r="J50" s="29" t="n">
        <v>45482</v>
      </c>
      <c r="K50" s="29" t="n">
        <v>45481</v>
      </c>
      <c r="L50" s="29" t="n">
        <v>45481</v>
      </c>
      <c r="M50" t="n">
        <v>18596.6</v>
      </c>
      <c r="N50" t="n">
        <v>18596.6</v>
      </c>
      <c r="O50" s="29" t="n">
        <v>45457.00034722222</v>
      </c>
      <c r="P50" t="inlineStr">
        <is>
          <t>Boleto Bancário</t>
        </is>
      </c>
      <c r="S50" t="inlineStr">
        <is>
          <t>2024-26</t>
        </is>
      </c>
      <c r="T50" t="inlineStr">
        <is>
          <t>Documentação Aprovada</t>
        </is>
      </c>
      <c r="U50" t="inlineStr">
        <is>
          <t>Aprovado Diretoria</t>
        </is>
      </c>
      <c r="V50" t="inlineStr">
        <is>
          <t>Aprovado Caixa</t>
        </is>
      </c>
      <c r="W50" t="inlineStr">
        <is>
          <t>Parcela_Paga</t>
        </is>
      </c>
    </row>
    <row r="51">
      <c r="A51" t="n">
        <v>2837</v>
      </c>
      <c r="B51" t="n">
        <v>58901</v>
      </c>
      <c r="C51" t="inlineStr">
        <is>
          <t>Arcos</t>
        </is>
      </c>
      <c r="D51" t="n">
        <v>122</v>
      </c>
      <c r="E51" t="inlineStr">
        <is>
          <t xml:space="preserve">EMPORIO MEL </t>
        </is>
      </c>
      <c r="F51" t="inlineStr">
        <is>
          <t>True</t>
        </is>
      </c>
      <c r="G51" t="n">
        <v>3</v>
      </c>
      <c r="H51" t="n">
        <v>2</v>
      </c>
      <c r="I51" t="n">
        <v>2258.52</v>
      </c>
      <c r="J51" s="29" t="n">
        <v>45482</v>
      </c>
      <c r="K51" s="29" t="n">
        <v>45481</v>
      </c>
      <c r="L51" s="29" t="n">
        <v>45481</v>
      </c>
      <c r="M51" t="n">
        <v>6775.56</v>
      </c>
      <c r="N51" t="n">
        <v>6775.56</v>
      </c>
      <c r="O51" s="29" t="n">
        <v>45457.00034722222</v>
      </c>
      <c r="P51" t="inlineStr">
        <is>
          <t>Boleto Bancário</t>
        </is>
      </c>
      <c r="S51" t="inlineStr">
        <is>
          <t>2024-27</t>
        </is>
      </c>
      <c r="T51" t="inlineStr">
        <is>
          <t>Documentação Aprovada</t>
        </is>
      </c>
      <c r="U51" t="inlineStr">
        <is>
          <t>Aprovado Diretoria</t>
        </is>
      </c>
      <c r="V51" t="inlineStr">
        <is>
          <t>Aprovado Caixa</t>
        </is>
      </c>
      <c r="W51" t="inlineStr">
        <is>
          <t>Parcela_Paga</t>
        </is>
      </c>
    </row>
    <row r="52">
      <c r="A52" t="n">
        <v>3031</v>
      </c>
      <c r="B52" t="n">
        <v>60181</v>
      </c>
      <c r="C52" t="inlineStr">
        <is>
          <t>Arcos</t>
        </is>
      </c>
      <c r="D52" t="n">
        <v>122</v>
      </c>
      <c r="E52" t="inlineStr">
        <is>
          <t>KING COMERCIO E IMPORTACAO DE BEBIDAS LT</t>
        </is>
      </c>
      <c r="F52" t="inlineStr">
        <is>
          <t>True</t>
        </is>
      </c>
      <c r="G52" t="n">
        <v>3</v>
      </c>
      <c r="H52" t="n">
        <v>2</v>
      </c>
      <c r="I52" t="n">
        <v>4673.17</v>
      </c>
      <c r="J52" s="29" t="n">
        <v>45483</v>
      </c>
      <c r="K52" s="29" t="n">
        <v>45481</v>
      </c>
      <c r="L52" s="29" t="n">
        <v>45481</v>
      </c>
      <c r="M52" t="n">
        <v>14019.52</v>
      </c>
      <c r="N52" t="n">
        <v>14019.52</v>
      </c>
      <c r="O52" s="29" t="n">
        <v>45464.00034722222</v>
      </c>
      <c r="P52" t="inlineStr">
        <is>
          <t>Boleto Bancário</t>
        </is>
      </c>
      <c r="S52" t="inlineStr">
        <is>
          <t>2024-27</t>
        </is>
      </c>
      <c r="T52" t="inlineStr">
        <is>
          <t>Documentação Aprovada</t>
        </is>
      </c>
      <c r="U52" t="inlineStr">
        <is>
          <t>Aprovado Diretoria</t>
        </is>
      </c>
      <c r="V52" t="inlineStr">
        <is>
          <t>Aprovado Caixa</t>
        </is>
      </c>
      <c r="W52" t="inlineStr">
        <is>
          <t>Parcela_Paga</t>
        </is>
      </c>
    </row>
    <row r="53">
      <c r="A53" t="n">
        <v>3037</v>
      </c>
      <c r="B53" t="n">
        <v>60189</v>
      </c>
      <c r="C53" t="inlineStr">
        <is>
          <t>Arcos</t>
        </is>
      </c>
      <c r="D53" t="n">
        <v>122</v>
      </c>
      <c r="E53" t="inlineStr">
        <is>
          <t xml:space="preserve">EMPORIO MEL </t>
        </is>
      </c>
      <c r="F53" t="inlineStr">
        <is>
          <t>True</t>
        </is>
      </c>
      <c r="G53" t="n">
        <v>2</v>
      </c>
      <c r="H53" t="n">
        <v>1</v>
      </c>
      <c r="I53" t="n">
        <v>1902.33</v>
      </c>
      <c r="J53" s="29" t="n">
        <v>45482</v>
      </c>
      <c r="K53" s="29" t="n">
        <v>45481</v>
      </c>
      <c r="L53" s="29" t="n">
        <v>45481</v>
      </c>
      <c r="M53" t="n">
        <v>3804.67</v>
      </c>
      <c r="N53" t="n">
        <v>3804.67</v>
      </c>
      <c r="O53" s="29" t="n">
        <v>45464.00034722222</v>
      </c>
      <c r="P53" t="inlineStr">
        <is>
          <t>Boleto Bancário</t>
        </is>
      </c>
      <c r="S53" t="inlineStr">
        <is>
          <t>2024-28</t>
        </is>
      </c>
      <c r="T53" t="inlineStr">
        <is>
          <t>Documentação Aprovada</t>
        </is>
      </c>
      <c r="U53" t="inlineStr">
        <is>
          <t>Aprovado Diretoria</t>
        </is>
      </c>
      <c r="V53" t="inlineStr">
        <is>
          <t>Aprovado Caixa</t>
        </is>
      </c>
      <c r="W53" t="inlineStr">
        <is>
          <t>Parcela_Paga</t>
        </is>
      </c>
    </row>
    <row r="54">
      <c r="A54" t="n">
        <v>3153</v>
      </c>
      <c r="B54" t="n">
        <v>61787</v>
      </c>
      <c r="C54" t="inlineStr">
        <is>
          <t>Arcos</t>
        </is>
      </c>
      <c r="D54" t="n">
        <v>122</v>
      </c>
      <c r="E54" t="inlineStr">
        <is>
          <t>KING COMERCIO E IMPORTACAO DE BEBIDAS LT</t>
        </is>
      </c>
      <c r="F54" t="inlineStr">
        <is>
          <t>True</t>
        </is>
      </c>
      <c r="G54" t="n">
        <v>3</v>
      </c>
      <c r="H54" t="n">
        <v>1</v>
      </c>
      <c r="I54" t="n">
        <v>5053.28</v>
      </c>
      <c r="J54" s="29" t="n">
        <v>45481</v>
      </c>
      <c r="K54" s="29" t="n">
        <v>45481</v>
      </c>
      <c r="L54" s="29" t="n">
        <v>45481</v>
      </c>
      <c r="M54" t="n">
        <v>15159.82</v>
      </c>
      <c r="N54" t="n">
        <v>15159.82</v>
      </c>
      <c r="O54" s="29" t="n">
        <v>45471.00034722222</v>
      </c>
      <c r="P54" t="inlineStr">
        <is>
          <t>Boleto Bancário</t>
        </is>
      </c>
      <c r="S54" t="inlineStr">
        <is>
          <t>2024-28</t>
        </is>
      </c>
      <c r="T54" t="inlineStr">
        <is>
          <t>Documentação Aprovada</t>
        </is>
      </c>
      <c r="U54" t="inlineStr">
        <is>
          <t>Aprovado Diretoria</t>
        </is>
      </c>
      <c r="V54" t="inlineStr">
        <is>
          <t>Aprovado Caixa</t>
        </is>
      </c>
      <c r="W54" t="inlineStr">
        <is>
          <t>Parcela_Paga</t>
        </is>
      </c>
    </row>
    <row r="55">
      <c r="A55" t="n">
        <v>2200</v>
      </c>
      <c r="B55" t="n">
        <v>53980</v>
      </c>
      <c r="C55" t="inlineStr">
        <is>
          <t>Arcos</t>
        </is>
      </c>
      <c r="D55" t="n">
        <v>122</v>
      </c>
      <c r="E55" t="inlineStr">
        <is>
          <t>ZAHIL IMPORTADORA LTDA</t>
        </is>
      </c>
      <c r="F55" t="inlineStr">
        <is>
          <t>True</t>
        </is>
      </c>
      <c r="G55" t="n">
        <v>5</v>
      </c>
      <c r="H55" t="n">
        <v>3</v>
      </c>
      <c r="I55" t="n">
        <v>1547.85</v>
      </c>
      <c r="J55" s="29" t="n">
        <v>45478</v>
      </c>
      <c r="K55" s="29" t="n">
        <v>45476</v>
      </c>
      <c r="L55" s="29" t="n">
        <v>45476</v>
      </c>
      <c r="M55" t="n">
        <v>7739.24</v>
      </c>
      <c r="N55" t="n">
        <v>7739.24</v>
      </c>
      <c r="O55" s="29" t="n">
        <v>45426.00034722222</v>
      </c>
      <c r="P55" t="inlineStr">
        <is>
          <t>Boleto Bancário</t>
        </is>
      </c>
      <c r="S55" t="inlineStr">
        <is>
          <t>2024-23</t>
        </is>
      </c>
      <c r="T55" t="inlineStr">
        <is>
          <t>Documentação Aprovada</t>
        </is>
      </c>
      <c r="U55" t="inlineStr">
        <is>
          <t>Aprovado Diretoria</t>
        </is>
      </c>
      <c r="V55" t="inlineStr">
        <is>
          <t>Aprovado Caixa</t>
        </is>
      </c>
      <c r="W55" t="inlineStr">
        <is>
          <t>Parcela_Paga</t>
        </is>
      </c>
    </row>
    <row r="56">
      <c r="A56" t="n">
        <v>2479</v>
      </c>
      <c r="B56" t="n">
        <v>55999</v>
      </c>
      <c r="C56" t="inlineStr">
        <is>
          <t>Arcos</t>
        </is>
      </c>
      <c r="D56" t="n">
        <v>122</v>
      </c>
      <c r="E56" t="inlineStr">
        <is>
          <t>ZAHIL IMPORTADORA LTDA</t>
        </is>
      </c>
      <c r="F56" t="inlineStr">
        <is>
          <t>True</t>
        </is>
      </c>
      <c r="G56" t="n">
        <v>4</v>
      </c>
      <c r="H56" t="n">
        <v>2</v>
      </c>
      <c r="I56" t="n">
        <v>1144.71</v>
      </c>
      <c r="J56" s="29" t="n">
        <v>45478</v>
      </c>
      <c r="K56" s="29" t="n">
        <v>45476</v>
      </c>
      <c r="L56" s="29" t="n">
        <v>45476</v>
      </c>
      <c r="M56" t="n">
        <v>5723.54</v>
      </c>
      <c r="N56" t="n">
        <v>5723.54</v>
      </c>
      <c r="O56" s="29" t="n">
        <v>45440.00034722222</v>
      </c>
      <c r="P56" t="inlineStr">
        <is>
          <t>Boleto Bancário</t>
        </is>
      </c>
      <c r="S56" t="inlineStr">
        <is>
          <t>2024-25</t>
        </is>
      </c>
      <c r="T56" t="inlineStr">
        <is>
          <t>Documentação Aprovada</t>
        </is>
      </c>
      <c r="U56" t="inlineStr">
        <is>
          <t>Aprovado Diretoria</t>
        </is>
      </c>
      <c r="V56" t="inlineStr">
        <is>
          <t>Aprovado Caixa</t>
        </is>
      </c>
      <c r="W56" t="inlineStr">
        <is>
          <t>Parcela_Paga</t>
        </is>
      </c>
    </row>
    <row r="57">
      <c r="A57" t="n">
        <v>2702</v>
      </c>
      <c r="B57" t="n">
        <v>57689</v>
      </c>
      <c r="C57" t="inlineStr">
        <is>
          <t>Arcos</t>
        </is>
      </c>
      <c r="D57" t="n">
        <v>122</v>
      </c>
      <c r="E57" t="inlineStr">
        <is>
          <t>ZAHIL IMPORTADORA LTDA</t>
        </is>
      </c>
      <c r="F57" t="inlineStr">
        <is>
          <t>True</t>
        </is>
      </c>
      <c r="G57" t="n">
        <v>3</v>
      </c>
      <c r="H57" t="n">
        <v>1</v>
      </c>
      <c r="I57" t="n">
        <v>880.54</v>
      </c>
      <c r="J57" s="29" t="n">
        <v>45477</v>
      </c>
      <c r="K57" s="29" t="n">
        <v>45476</v>
      </c>
      <c r="L57" s="29" t="n">
        <v>45476</v>
      </c>
      <c r="M57" t="n">
        <v>2641.63</v>
      </c>
      <c r="N57" t="n">
        <v>2641.63</v>
      </c>
      <c r="O57" s="29" t="n">
        <v>45450.00034722222</v>
      </c>
      <c r="P57" t="inlineStr">
        <is>
          <t>Boleto Bancário</t>
        </is>
      </c>
      <c r="S57" t="inlineStr">
        <is>
          <t>2024-27</t>
        </is>
      </c>
      <c r="T57" t="inlineStr">
        <is>
          <t>Documentação Aprovada</t>
        </is>
      </c>
      <c r="U57" t="inlineStr">
        <is>
          <t>Aprovado Diretoria</t>
        </is>
      </c>
      <c r="V57" t="inlineStr">
        <is>
          <t>Aprovado Caixa</t>
        </is>
      </c>
      <c r="W57" t="inlineStr">
        <is>
          <t>Parcela_Paga</t>
        </is>
      </c>
    </row>
    <row r="58">
      <c r="A58" t="n">
        <v>2843</v>
      </c>
      <c r="B58" t="n">
        <v>58922</v>
      </c>
      <c r="C58" t="inlineStr">
        <is>
          <t>Arcos</t>
        </is>
      </c>
      <c r="D58" t="n">
        <v>122</v>
      </c>
      <c r="E58" t="inlineStr">
        <is>
          <t>WINES4U COMERCIO- IMPORTACAO E EXPORTACAO DE VINHOS LTDA</t>
        </is>
      </c>
      <c r="F58" t="inlineStr">
        <is>
          <t>True</t>
        </is>
      </c>
      <c r="G58" t="n">
        <v>2</v>
      </c>
      <c r="H58" t="n">
        <v>1</v>
      </c>
      <c r="I58" t="n">
        <v>3888</v>
      </c>
      <c r="J58" s="29" t="n">
        <v>45478</v>
      </c>
      <c r="K58" s="29" t="n">
        <v>45476</v>
      </c>
      <c r="L58" s="29" t="n">
        <v>45476</v>
      </c>
      <c r="M58" t="n">
        <v>7776</v>
      </c>
      <c r="N58" t="n">
        <v>7776</v>
      </c>
      <c r="O58" s="29" t="n">
        <v>45457.00034722222</v>
      </c>
      <c r="P58" t="inlineStr">
        <is>
          <t>Boleto Bancário</t>
        </is>
      </c>
      <c r="S58" t="inlineStr">
        <is>
          <t>2024-27</t>
        </is>
      </c>
      <c r="T58" t="inlineStr">
        <is>
          <t>Documentação Aprovada</t>
        </is>
      </c>
      <c r="U58" t="inlineStr">
        <is>
          <t>Aprovado Diretoria</t>
        </is>
      </c>
      <c r="V58" t="inlineStr">
        <is>
          <t>Aprovado Caixa</t>
        </is>
      </c>
      <c r="W58" t="inlineStr">
        <is>
          <t>Parcela_Paga</t>
        </is>
      </c>
    </row>
    <row r="59">
      <c r="A59" t="n">
        <v>2619</v>
      </c>
      <c r="B59" t="n">
        <v>56792</v>
      </c>
      <c r="C59" t="inlineStr">
        <is>
          <t>Arcos</t>
        </is>
      </c>
      <c r="D59" t="n">
        <v>122</v>
      </c>
      <c r="E59" t="inlineStr">
        <is>
          <t>KING COMERCIO E IMPORTACAO DE BEBIDAS LT</t>
        </is>
      </c>
      <c r="F59" t="inlineStr">
        <is>
          <t>True</t>
        </is>
      </c>
      <c r="G59" t="n">
        <v>3</v>
      </c>
      <c r="H59" t="n">
        <v>3</v>
      </c>
      <c r="I59" t="n">
        <v>2264.2</v>
      </c>
      <c r="J59" s="29" t="n">
        <v>45475</v>
      </c>
      <c r="K59" s="29" t="n">
        <v>45474</v>
      </c>
      <c r="L59" s="29" t="n">
        <v>45474</v>
      </c>
      <c r="M59" t="n">
        <v>6792.59</v>
      </c>
      <c r="N59" t="n">
        <v>6792.59</v>
      </c>
      <c r="O59" s="29" t="n">
        <v>45446.00034722222</v>
      </c>
      <c r="P59" t="inlineStr">
        <is>
          <t>Boleto Bancário</t>
        </is>
      </c>
      <c r="Q59" t="inlineStr">
        <is>
          <t>INSUMOS</t>
        </is>
      </c>
      <c r="R59" t="inlineStr">
        <is>
          <t>BEBIDAS</t>
        </is>
      </c>
      <c r="S59" t="inlineStr">
        <is>
          <t>2024-25</t>
        </is>
      </c>
      <c r="T59" t="inlineStr">
        <is>
          <t>Documentação Aprovada</t>
        </is>
      </c>
      <c r="U59" t="inlineStr">
        <is>
          <t>Aprovado Diretoria</t>
        </is>
      </c>
      <c r="V59" t="inlineStr">
        <is>
          <t>Aprovado Caixa</t>
        </is>
      </c>
      <c r="W59" t="inlineStr">
        <is>
          <t>Parcela_Paga</t>
        </is>
      </c>
    </row>
    <row r="60">
      <c r="A60" t="n">
        <v>2706</v>
      </c>
      <c r="B60" t="n">
        <v>57704</v>
      </c>
      <c r="C60" t="inlineStr">
        <is>
          <t>Arcos</t>
        </is>
      </c>
      <c r="D60" t="n">
        <v>122</v>
      </c>
      <c r="E60" t="inlineStr">
        <is>
          <t xml:space="preserve">EMPORIO MEL </t>
        </is>
      </c>
      <c r="F60" t="inlineStr">
        <is>
          <t>True</t>
        </is>
      </c>
      <c r="G60" t="n">
        <v>2</v>
      </c>
      <c r="H60" t="n">
        <v>2</v>
      </c>
      <c r="I60" t="n">
        <v>2088.62</v>
      </c>
      <c r="J60" s="29" t="n">
        <v>45475</v>
      </c>
      <c r="K60" s="29" t="n">
        <v>45474</v>
      </c>
      <c r="L60" s="29" t="n">
        <v>45474</v>
      </c>
      <c r="M60" t="n">
        <v>4177.24</v>
      </c>
      <c r="N60" t="n">
        <v>4177.24</v>
      </c>
      <c r="O60" s="29" t="n">
        <v>45450.00034722222</v>
      </c>
      <c r="P60" t="inlineStr">
        <is>
          <t>Boleto Bancário</t>
        </is>
      </c>
      <c r="S60" t="inlineStr">
        <is>
          <t>2024-26</t>
        </is>
      </c>
      <c r="T60" t="inlineStr">
        <is>
          <t>Documentação Aprovada</t>
        </is>
      </c>
      <c r="U60" t="inlineStr">
        <is>
          <t>Aprovado Diretoria</t>
        </is>
      </c>
      <c r="V60" t="inlineStr">
        <is>
          <t>Aprovado Caixa</t>
        </is>
      </c>
      <c r="W60" t="inlineStr">
        <is>
          <t>Parcela_Paga</t>
        </is>
      </c>
    </row>
    <row r="61">
      <c r="A61" t="n">
        <v>2709</v>
      </c>
      <c r="B61" t="n">
        <v>57707</v>
      </c>
      <c r="C61" t="inlineStr">
        <is>
          <t>Arcos</t>
        </is>
      </c>
      <c r="D61" t="n">
        <v>122</v>
      </c>
      <c r="E61" t="inlineStr">
        <is>
          <t>KING COMERCIO E IMPORTACAO DE BEBIDAS LT</t>
        </is>
      </c>
      <c r="F61" t="inlineStr">
        <is>
          <t>True</t>
        </is>
      </c>
      <c r="G61" t="n">
        <v>3</v>
      </c>
      <c r="H61" t="n">
        <v>3</v>
      </c>
      <c r="I61" t="n">
        <v>5302.2</v>
      </c>
      <c r="J61" s="29" t="n">
        <v>45475</v>
      </c>
      <c r="K61" s="29" t="n">
        <v>45474</v>
      </c>
      <c r="L61" s="29" t="n">
        <v>45474</v>
      </c>
      <c r="M61" t="n">
        <v>15906.6</v>
      </c>
      <c r="N61" t="n">
        <v>15906.6</v>
      </c>
      <c r="O61" s="29" t="n">
        <v>45450.00034722222</v>
      </c>
      <c r="P61" t="inlineStr">
        <is>
          <t>Boleto Bancário</t>
        </is>
      </c>
      <c r="S61" t="inlineStr">
        <is>
          <t>2024-25</t>
        </is>
      </c>
      <c r="T61" t="inlineStr">
        <is>
          <t>Documentação Aprovada</t>
        </is>
      </c>
      <c r="U61" t="inlineStr">
        <is>
          <t>Aprovado Diretoria</t>
        </is>
      </c>
      <c r="V61" t="inlineStr">
        <is>
          <t>Aprovado Caixa</t>
        </is>
      </c>
      <c r="W61" t="inlineStr">
        <is>
          <t>Parcela_Paga</t>
        </is>
      </c>
    </row>
    <row r="62">
      <c r="A62" t="n">
        <v>2736</v>
      </c>
      <c r="B62" t="n">
        <v>58016</v>
      </c>
      <c r="C62" t="inlineStr">
        <is>
          <t>Arcos</t>
        </is>
      </c>
      <c r="D62" t="n">
        <v>122</v>
      </c>
      <c r="E62" t="inlineStr">
        <is>
          <t>CIUFFI HORTIFRUTI EIRELI</t>
        </is>
      </c>
      <c r="F62" t="inlineStr">
        <is>
          <t>True</t>
        </is>
      </c>
      <c r="G62" t="n">
        <v>2</v>
      </c>
      <c r="H62" t="n">
        <v>2</v>
      </c>
      <c r="I62" t="n">
        <v>1350.2</v>
      </c>
      <c r="J62" s="29" t="n">
        <v>45474</v>
      </c>
      <c r="K62" s="29" t="n">
        <v>45474</v>
      </c>
      <c r="L62" s="29" t="n">
        <v>45474</v>
      </c>
      <c r="M62" t="n">
        <v>2700.4</v>
      </c>
      <c r="N62" t="n">
        <v>2700.4</v>
      </c>
      <c r="O62" s="29" t="n">
        <v>45454.00034722222</v>
      </c>
      <c r="P62" t="inlineStr">
        <is>
          <t>Boleto Bancário</t>
        </is>
      </c>
      <c r="S62" t="inlineStr">
        <is>
          <t>2024-26</t>
        </is>
      </c>
      <c r="T62" t="inlineStr">
        <is>
          <t>Documentação Aprovada</t>
        </is>
      </c>
      <c r="U62" t="inlineStr">
        <is>
          <t>Aprovado Diretoria</t>
        </is>
      </c>
      <c r="V62" t="inlineStr">
        <is>
          <t>Aprovado Caixa</t>
        </is>
      </c>
      <c r="W62" t="inlineStr">
        <is>
          <t>Parcela_Paga</t>
        </is>
      </c>
    </row>
    <row r="63">
      <c r="A63" t="n">
        <v>2834</v>
      </c>
      <c r="B63" t="n">
        <v>58896</v>
      </c>
      <c r="C63" t="inlineStr">
        <is>
          <t>Arcos</t>
        </is>
      </c>
      <c r="D63" t="n">
        <v>122</v>
      </c>
      <c r="E63" t="inlineStr">
        <is>
          <t>KING COMERCIO E IMPORTACAO DE BEBIDAS LT</t>
        </is>
      </c>
      <c r="F63" t="inlineStr">
        <is>
          <t>True</t>
        </is>
      </c>
      <c r="G63" t="n">
        <v>3</v>
      </c>
      <c r="H63" t="n">
        <v>2</v>
      </c>
      <c r="I63" t="n">
        <v>6198.87</v>
      </c>
      <c r="J63" s="29" t="n">
        <v>45475</v>
      </c>
      <c r="K63" s="29" t="n">
        <v>45474</v>
      </c>
      <c r="L63" s="29" t="n">
        <v>45474</v>
      </c>
      <c r="M63" t="n">
        <v>18596.6</v>
      </c>
      <c r="N63" t="n">
        <v>18596.6</v>
      </c>
      <c r="O63" s="29" t="n">
        <v>45457.00034722222</v>
      </c>
      <c r="P63" t="inlineStr">
        <is>
          <t>Boleto Bancário</t>
        </is>
      </c>
      <c r="S63" t="inlineStr">
        <is>
          <t>2024-26</t>
        </is>
      </c>
      <c r="T63" t="inlineStr">
        <is>
          <t>Documentação Aprovada</t>
        </is>
      </c>
      <c r="U63" t="inlineStr">
        <is>
          <t>Aprovado Diretoria</t>
        </is>
      </c>
      <c r="V63" t="inlineStr">
        <is>
          <t>Aprovado Caixa</t>
        </is>
      </c>
      <c r="W63" t="inlineStr">
        <is>
          <t>Parcela_Paga</t>
        </is>
      </c>
    </row>
    <row r="64">
      <c r="A64" t="n">
        <v>2836</v>
      </c>
      <c r="B64" t="n">
        <v>58901</v>
      </c>
      <c r="C64" t="inlineStr">
        <is>
          <t>Arcos</t>
        </is>
      </c>
      <c r="D64" t="n">
        <v>122</v>
      </c>
      <c r="E64" t="inlineStr">
        <is>
          <t xml:space="preserve">EMPORIO MEL </t>
        </is>
      </c>
      <c r="F64" t="inlineStr">
        <is>
          <t>True</t>
        </is>
      </c>
      <c r="G64" t="n">
        <v>3</v>
      </c>
      <c r="H64" t="n">
        <v>1</v>
      </c>
      <c r="I64" t="n">
        <v>2258.52</v>
      </c>
      <c r="J64" s="29" t="n">
        <v>45475</v>
      </c>
      <c r="K64" s="29" t="n">
        <v>45474</v>
      </c>
      <c r="L64" s="29" t="n">
        <v>45474</v>
      </c>
      <c r="M64" t="n">
        <v>6775.56</v>
      </c>
      <c r="N64" t="n">
        <v>6775.56</v>
      </c>
      <c r="O64" s="29" t="n">
        <v>45457.00034722222</v>
      </c>
      <c r="P64" t="inlineStr">
        <is>
          <t>Boleto Bancário</t>
        </is>
      </c>
      <c r="S64" t="inlineStr">
        <is>
          <t>2024-27</t>
        </is>
      </c>
      <c r="T64" t="inlineStr">
        <is>
          <t>Documentação Aprovada</t>
        </is>
      </c>
      <c r="U64" t="inlineStr">
        <is>
          <t>Aprovado Diretoria</t>
        </is>
      </c>
      <c r="V64" t="inlineStr">
        <is>
          <t>Aprovado Caixa</t>
        </is>
      </c>
      <c r="W64" t="inlineStr">
        <is>
          <t>Parcela_Paga</t>
        </is>
      </c>
    </row>
    <row r="65">
      <c r="A65" t="n">
        <v>2850</v>
      </c>
      <c r="B65" t="n">
        <v>59105</v>
      </c>
      <c r="C65" t="inlineStr">
        <is>
          <t>Arcos</t>
        </is>
      </c>
      <c r="D65" t="n">
        <v>122</v>
      </c>
      <c r="E65" t="inlineStr">
        <is>
          <t>FG7 COMERCIO E DISTRIBUICAO DE BEBIDAS -</t>
        </is>
      </c>
      <c r="F65" t="inlineStr">
        <is>
          <t>True</t>
        </is>
      </c>
      <c r="G65" t="n">
        <v>2</v>
      </c>
      <c r="H65" t="n">
        <v>2</v>
      </c>
      <c r="I65" t="n">
        <v>2676.16</v>
      </c>
      <c r="J65" s="29" t="n">
        <v>45476</v>
      </c>
      <c r="K65" s="29" t="n">
        <v>45474</v>
      </c>
      <c r="L65" s="29" t="n">
        <v>45474</v>
      </c>
      <c r="M65" t="n">
        <v>5352.32</v>
      </c>
      <c r="N65" t="n">
        <v>5352.32</v>
      </c>
      <c r="O65" s="29" t="n">
        <v>45460.00034722222</v>
      </c>
      <c r="P65" t="inlineStr">
        <is>
          <t>Boleto Bancário</t>
        </is>
      </c>
      <c r="S65" t="inlineStr">
        <is>
          <t>2024-26</t>
        </is>
      </c>
      <c r="T65" t="inlineStr">
        <is>
          <t>Documentação Aprovada</t>
        </is>
      </c>
      <c r="U65" t="inlineStr">
        <is>
          <t>Aprovado Diretoria</t>
        </is>
      </c>
      <c r="V65" t="inlineStr">
        <is>
          <t>Aprovado Caixa</t>
        </is>
      </c>
      <c r="W65" t="inlineStr">
        <is>
          <t>Parcela_Paga</t>
        </is>
      </c>
    </row>
    <row r="66">
      <c r="A66" t="n">
        <v>3030</v>
      </c>
      <c r="B66" t="n">
        <v>60181</v>
      </c>
      <c r="C66" t="inlineStr">
        <is>
          <t>Arcos</t>
        </is>
      </c>
      <c r="D66" t="n">
        <v>122</v>
      </c>
      <c r="E66" t="inlineStr">
        <is>
          <t>KING COMERCIO E IMPORTACAO DE BEBIDAS LT</t>
        </is>
      </c>
      <c r="F66" t="inlineStr">
        <is>
          <t>True</t>
        </is>
      </c>
      <c r="G66" t="n">
        <v>3</v>
      </c>
      <c r="H66" t="n">
        <v>1</v>
      </c>
      <c r="I66" t="n">
        <v>4673.18</v>
      </c>
      <c r="J66" s="29" t="n">
        <v>45476</v>
      </c>
      <c r="K66" s="29" t="n">
        <v>45474</v>
      </c>
      <c r="L66" s="29" t="n">
        <v>45474</v>
      </c>
      <c r="M66" t="n">
        <v>14019.52</v>
      </c>
      <c r="N66" t="n">
        <v>14019.52</v>
      </c>
      <c r="O66" s="29" t="n">
        <v>45464.00034722222</v>
      </c>
      <c r="P66" t="inlineStr">
        <is>
          <t>Boleto Bancário</t>
        </is>
      </c>
      <c r="S66" t="inlineStr">
        <is>
          <t>2024-27</t>
        </is>
      </c>
      <c r="T66" t="inlineStr">
        <is>
          <t>Documentação Aprovada</t>
        </is>
      </c>
      <c r="U66" t="inlineStr">
        <is>
          <t>Aprovado Diretoria</t>
        </is>
      </c>
      <c r="V66" t="inlineStr">
        <is>
          <t>Aprovado Caixa</t>
        </is>
      </c>
      <c r="W66" t="inlineStr">
        <is>
          <t>Parcela_Paga</t>
        </is>
      </c>
    </row>
    <row r="67">
      <c r="A67" t="n">
        <v>2016</v>
      </c>
      <c r="B67" t="n">
        <v>52567</v>
      </c>
      <c r="C67" t="inlineStr">
        <is>
          <t>Arcos</t>
        </is>
      </c>
      <c r="D67" t="n">
        <v>122</v>
      </c>
      <c r="E67" t="inlineStr">
        <is>
          <t>ZAHIL IMPORTADORA LTDA</t>
        </is>
      </c>
      <c r="F67" t="inlineStr">
        <is>
          <t>True</t>
        </is>
      </c>
      <c r="G67" t="n">
        <v>3</v>
      </c>
      <c r="H67" t="n">
        <v>3</v>
      </c>
      <c r="I67" t="n">
        <v>1365.53</v>
      </c>
      <c r="J67" s="29" t="n">
        <v>45474</v>
      </c>
      <c r="K67" s="29" t="n">
        <v>45474</v>
      </c>
      <c r="L67" s="29" t="n">
        <v>45474</v>
      </c>
      <c r="M67" t="n">
        <v>4096.61</v>
      </c>
      <c r="N67" t="n">
        <v>4096.61</v>
      </c>
      <c r="O67" s="29" t="n">
        <v>45415.00034722222</v>
      </c>
      <c r="P67" t="inlineStr">
        <is>
          <t>Boleto Bancário</t>
        </is>
      </c>
      <c r="S67" t="inlineStr">
        <is>
          <t>2024-22</t>
        </is>
      </c>
      <c r="T67" t="inlineStr">
        <is>
          <t>Documentação Aprovada</t>
        </is>
      </c>
      <c r="U67" t="inlineStr">
        <is>
          <t>Aprovado Diretoria</t>
        </is>
      </c>
      <c r="V67" t="inlineStr">
        <is>
          <t>Aprovado Caixa</t>
        </is>
      </c>
      <c r="W67" t="inlineStr">
        <is>
          <t>Parcela_Paga</t>
        </is>
      </c>
    </row>
    <row r="68">
      <c r="A68" t="n">
        <v>2336</v>
      </c>
      <c r="B68" t="n">
        <v>55079</v>
      </c>
      <c r="C68" t="inlineStr">
        <is>
          <t>Arcos</t>
        </is>
      </c>
      <c r="D68" t="n">
        <v>122</v>
      </c>
      <c r="E68" t="inlineStr">
        <is>
          <t>KING COMERCIO E IMPORTACAO DE BEBIDAS LT</t>
        </is>
      </c>
      <c r="F68" t="inlineStr">
        <is>
          <t>True</t>
        </is>
      </c>
      <c r="G68" t="n">
        <v>4</v>
      </c>
      <c r="H68" t="n">
        <v>4</v>
      </c>
      <c r="I68" t="n">
        <v>2616.96</v>
      </c>
      <c r="J68" s="29" t="n">
        <v>45469</v>
      </c>
      <c r="K68" s="29" t="n">
        <v>45467</v>
      </c>
      <c r="L68" s="29" t="n">
        <v>45469</v>
      </c>
      <c r="M68" t="n">
        <v>10467.84</v>
      </c>
      <c r="N68" t="n">
        <v>10467.84</v>
      </c>
      <c r="O68" s="29" t="n">
        <v>45434.00034722222</v>
      </c>
      <c r="P68" t="inlineStr">
        <is>
          <t>Boleto Bancário</t>
        </is>
      </c>
      <c r="S68" t="inlineStr">
        <is>
          <t>2024-23</t>
        </is>
      </c>
      <c r="T68" t="inlineStr">
        <is>
          <t>Documentação Aprovada</t>
        </is>
      </c>
      <c r="U68" t="inlineStr">
        <is>
          <t>Aprovado Diretoria</t>
        </is>
      </c>
      <c r="V68" t="inlineStr">
        <is>
          <t>Aprovado Caixa</t>
        </is>
      </c>
      <c r="W68" t="inlineStr">
        <is>
          <t>Parcela_Paga</t>
        </is>
      </c>
    </row>
    <row r="69">
      <c r="A69" t="n">
        <v>2710</v>
      </c>
      <c r="B69" t="n">
        <v>57753</v>
      </c>
      <c r="C69" t="inlineStr">
        <is>
          <t>Arcos</t>
        </is>
      </c>
      <c r="D69" t="n">
        <v>122</v>
      </c>
      <c r="E69" t="inlineStr">
        <is>
          <t>CALEBE EQUIPAMENTOS INDUSTRIAIS EIRELI</t>
        </is>
      </c>
      <c r="F69" t="inlineStr">
        <is>
          <t>True</t>
        </is>
      </c>
      <c r="G69" t="n">
        <v>2</v>
      </c>
      <c r="H69" t="n">
        <v>1</v>
      </c>
      <c r="I69" t="n">
        <v>746.59</v>
      </c>
      <c r="J69" s="29" t="n">
        <v>45470</v>
      </c>
      <c r="K69" s="29" t="n">
        <v>45469</v>
      </c>
      <c r="L69" s="29" t="n">
        <v>45469</v>
      </c>
      <c r="M69" t="n">
        <v>1493.19</v>
      </c>
      <c r="N69" t="n">
        <v>1493.19</v>
      </c>
      <c r="O69" s="29" t="n">
        <v>45453.00034722222</v>
      </c>
      <c r="P69" t="inlineStr">
        <is>
          <t>Boleto Bancário</t>
        </is>
      </c>
      <c r="Q69" t="inlineStr">
        <is>
          <t>UTILIDADES</t>
        </is>
      </c>
      <c r="R69" t="inlineStr">
        <is>
          <t>UTENSILIOS</t>
        </is>
      </c>
      <c r="S69" t="inlineStr">
        <is>
          <t>2024-26</t>
        </is>
      </c>
      <c r="T69" t="inlineStr">
        <is>
          <t>Documentação Aprovada</t>
        </is>
      </c>
      <c r="U69" t="inlineStr">
        <is>
          <t>Aprovado Diretoria</t>
        </is>
      </c>
      <c r="V69" t="inlineStr">
        <is>
          <t>Aprovado Caixa</t>
        </is>
      </c>
      <c r="W69" t="inlineStr">
        <is>
          <t>Parcela_Paga</t>
        </is>
      </c>
    </row>
    <row r="70">
      <c r="A70" t="n">
        <v>1897</v>
      </c>
      <c r="B70" t="n">
        <v>51754</v>
      </c>
      <c r="C70" t="inlineStr">
        <is>
          <t>Arcos</t>
        </is>
      </c>
      <c r="D70" t="n">
        <v>122</v>
      </c>
      <c r="E70" t="inlineStr">
        <is>
          <t>CALEBE EQUIPAMENTOS INDUSTRIAIS EIRELI</t>
        </is>
      </c>
      <c r="F70" t="inlineStr">
        <is>
          <t>True</t>
        </is>
      </c>
      <c r="G70" t="n">
        <v>3</v>
      </c>
      <c r="H70" t="n">
        <v>2</v>
      </c>
      <c r="I70" t="n">
        <v>3265</v>
      </c>
      <c r="J70" s="29" t="n">
        <v>45467</v>
      </c>
      <c r="K70" s="29" t="n">
        <v>45467</v>
      </c>
      <c r="L70" s="29" t="n">
        <v>45467</v>
      </c>
      <c r="M70" t="n">
        <v>9795</v>
      </c>
      <c r="N70" t="n">
        <v>9795</v>
      </c>
      <c r="O70" s="29" t="n">
        <v>45411.00034722222</v>
      </c>
      <c r="P70" t="inlineStr">
        <is>
          <t>Boleto Bancário</t>
        </is>
      </c>
      <c r="Q70" t="inlineStr">
        <is>
          <t>INVESTIMENTOS</t>
        </is>
      </c>
      <c r="R70" t="inlineStr">
        <is>
          <t>INVESTIMENTO EM EQUIPAMENTO</t>
        </is>
      </c>
      <c r="S70" t="inlineStr">
        <is>
          <t>2024-21</t>
        </is>
      </c>
      <c r="T70" t="inlineStr">
        <is>
          <t>Documentação Aprovada</t>
        </is>
      </c>
      <c r="U70" t="inlineStr">
        <is>
          <t>Aprovado Diretoria</t>
        </is>
      </c>
      <c r="V70" t="inlineStr">
        <is>
          <t>Aprovado Caixa</t>
        </is>
      </c>
      <c r="W70" t="inlineStr">
        <is>
          <t>Parcela_Paga</t>
        </is>
      </c>
    </row>
    <row r="71">
      <c r="A71" t="n">
        <v>2484</v>
      </c>
      <c r="B71" t="n">
        <v>56008</v>
      </c>
      <c r="C71" t="inlineStr">
        <is>
          <t>Arcos</t>
        </is>
      </c>
      <c r="D71" t="n">
        <v>122</v>
      </c>
      <c r="E71" t="inlineStr">
        <is>
          <t xml:space="preserve">EMPORIO MEL </t>
        </is>
      </c>
      <c r="F71" t="inlineStr">
        <is>
          <t>True</t>
        </is>
      </c>
      <c r="G71" t="n">
        <v>2</v>
      </c>
      <c r="H71" t="n">
        <v>2</v>
      </c>
      <c r="I71" t="n">
        <v>2084.87</v>
      </c>
      <c r="J71" s="29" t="n">
        <v>45468</v>
      </c>
      <c r="K71" s="29" t="n">
        <v>45467</v>
      </c>
      <c r="L71" s="29" t="n">
        <v>45467</v>
      </c>
      <c r="M71" t="n">
        <v>4169.73</v>
      </c>
      <c r="N71" t="n">
        <v>4169.73</v>
      </c>
      <c r="O71" s="29" t="n">
        <v>45440.00034722222</v>
      </c>
      <c r="P71" t="inlineStr">
        <is>
          <t>Boleto Bancário</t>
        </is>
      </c>
      <c r="S71" t="inlineStr">
        <is>
          <t>2024-25</t>
        </is>
      </c>
      <c r="T71" t="inlineStr">
        <is>
          <t>Documentação Aprovada</t>
        </is>
      </c>
      <c r="U71" t="inlineStr">
        <is>
          <t>Aprovado Diretoria</t>
        </is>
      </c>
      <c r="V71" t="inlineStr">
        <is>
          <t>Aprovado Caixa</t>
        </is>
      </c>
      <c r="W71" t="inlineStr">
        <is>
          <t>Parcela_Paga</t>
        </is>
      </c>
    </row>
    <row r="72">
      <c r="A72" t="n">
        <v>2487</v>
      </c>
      <c r="B72" t="n">
        <v>56026</v>
      </c>
      <c r="C72" t="inlineStr">
        <is>
          <t>Arcos</t>
        </is>
      </c>
      <c r="D72" t="n">
        <v>122</v>
      </c>
      <c r="E72" t="inlineStr">
        <is>
          <t>KING COMERCIO E IMPORTACAO DE BEBIDAS LT</t>
        </is>
      </c>
      <c r="F72" t="inlineStr">
        <is>
          <t>True</t>
        </is>
      </c>
      <c r="G72" t="n">
        <v>3</v>
      </c>
      <c r="H72" t="n">
        <v>3</v>
      </c>
      <c r="I72" t="n">
        <v>2964.53</v>
      </c>
      <c r="J72" s="29" t="n">
        <v>45468</v>
      </c>
      <c r="K72" s="29" t="n">
        <v>45467</v>
      </c>
      <c r="L72" s="29" t="n">
        <v>45467</v>
      </c>
      <c r="M72" t="n">
        <v>8893.58</v>
      </c>
      <c r="N72" t="n">
        <v>8893.58</v>
      </c>
      <c r="O72" s="29" t="n">
        <v>45440.00034722222</v>
      </c>
      <c r="P72" t="inlineStr">
        <is>
          <t>Boleto Bancário</t>
        </is>
      </c>
      <c r="S72" t="inlineStr">
        <is>
          <t>2024-24</t>
        </is>
      </c>
      <c r="T72" t="inlineStr">
        <is>
          <t>Documentação Aprovada</t>
        </is>
      </c>
      <c r="U72" t="inlineStr">
        <is>
          <t>Aprovado Diretoria</t>
        </is>
      </c>
      <c r="V72" t="inlineStr">
        <is>
          <t>Aprovado Caixa</t>
        </is>
      </c>
      <c r="W72" t="inlineStr">
        <is>
          <t>Parcela_Paga</t>
        </is>
      </c>
    </row>
    <row r="73">
      <c r="A73" t="n">
        <v>2574</v>
      </c>
      <c r="B73" t="n">
        <v>56502</v>
      </c>
      <c r="C73" t="inlineStr">
        <is>
          <t>Arcos</t>
        </is>
      </c>
      <c r="D73" t="n">
        <v>122</v>
      </c>
      <c r="E73" t="inlineStr">
        <is>
          <t>KING COMERCIO E IMPORTACAO DE BEBIDAS LT</t>
        </is>
      </c>
      <c r="F73" t="inlineStr">
        <is>
          <t>True</t>
        </is>
      </c>
      <c r="G73" t="n">
        <v>2</v>
      </c>
      <c r="H73" t="n">
        <v>2</v>
      </c>
      <c r="I73" t="n">
        <v>2731.16</v>
      </c>
      <c r="J73" s="29" t="n">
        <v>45468</v>
      </c>
      <c r="K73" s="29" t="n">
        <v>45467</v>
      </c>
      <c r="L73" s="29" t="n">
        <v>45467</v>
      </c>
      <c r="M73" t="n">
        <v>5462.31</v>
      </c>
      <c r="N73" t="n">
        <v>5462.31</v>
      </c>
      <c r="O73" s="29" t="n">
        <v>45445.00034722222</v>
      </c>
      <c r="P73" t="inlineStr">
        <is>
          <t>Boleto Bancário</t>
        </is>
      </c>
      <c r="S73" t="inlineStr">
        <is>
          <t>2024-24</t>
        </is>
      </c>
      <c r="T73" t="inlineStr">
        <is>
          <t>Documentação Aprovada</t>
        </is>
      </c>
      <c r="U73" t="inlineStr">
        <is>
          <t>Aprovado Diretoria</t>
        </is>
      </c>
      <c r="V73" t="inlineStr">
        <is>
          <t>Aprovado Caixa</t>
        </is>
      </c>
      <c r="W73" t="inlineStr">
        <is>
          <t>Parcela_Paga</t>
        </is>
      </c>
    </row>
    <row r="74">
      <c r="A74" t="n">
        <v>2618</v>
      </c>
      <c r="B74" t="n">
        <v>56792</v>
      </c>
      <c r="C74" t="inlineStr">
        <is>
          <t>Arcos</t>
        </is>
      </c>
      <c r="D74" t="n">
        <v>122</v>
      </c>
      <c r="E74" t="inlineStr">
        <is>
          <t>KING COMERCIO E IMPORTACAO DE BEBIDAS LT</t>
        </is>
      </c>
      <c r="F74" t="inlineStr">
        <is>
          <t>True</t>
        </is>
      </c>
      <c r="G74" t="n">
        <v>3</v>
      </c>
      <c r="H74" t="n">
        <v>2</v>
      </c>
      <c r="I74" t="n">
        <v>2264.2</v>
      </c>
      <c r="J74" s="29" t="n">
        <v>45468</v>
      </c>
      <c r="K74" s="29" t="n">
        <v>45467</v>
      </c>
      <c r="L74" s="29" t="n">
        <v>45467</v>
      </c>
      <c r="M74" t="n">
        <v>6792.59</v>
      </c>
      <c r="N74" t="n">
        <v>6792.59</v>
      </c>
      <c r="O74" s="29" t="n">
        <v>45446.00034722222</v>
      </c>
      <c r="P74" t="inlineStr">
        <is>
          <t>Boleto Bancário</t>
        </is>
      </c>
      <c r="Q74" t="inlineStr">
        <is>
          <t>INSUMOS</t>
        </is>
      </c>
      <c r="R74" t="inlineStr">
        <is>
          <t>BEBIDAS</t>
        </is>
      </c>
      <c r="S74" t="inlineStr">
        <is>
          <t>2024-25</t>
        </is>
      </c>
      <c r="T74" t="inlineStr">
        <is>
          <t>Documentação Aprovada</t>
        </is>
      </c>
      <c r="U74" t="inlineStr">
        <is>
          <t>Aprovado Diretoria</t>
        </is>
      </c>
      <c r="V74" t="inlineStr">
        <is>
          <t>Aprovado Caixa</t>
        </is>
      </c>
      <c r="W74" t="inlineStr">
        <is>
          <t>Parcela_Paga</t>
        </is>
      </c>
    </row>
    <row r="75">
      <c r="A75" t="n">
        <v>2700</v>
      </c>
      <c r="B75" t="n">
        <v>57680</v>
      </c>
      <c r="C75" t="inlineStr">
        <is>
          <t>Arcos</t>
        </is>
      </c>
      <c r="D75" t="n">
        <v>122</v>
      </c>
      <c r="E75" t="inlineStr">
        <is>
          <t>NOVA COMERCIAL DO PEIXE EIRELI</t>
        </is>
      </c>
      <c r="F75" t="inlineStr">
        <is>
          <t>True</t>
        </is>
      </c>
      <c r="G75" t="n">
        <v>2</v>
      </c>
      <c r="H75" t="n">
        <v>1</v>
      </c>
      <c r="I75" t="n">
        <v>588</v>
      </c>
      <c r="J75" s="29" t="n">
        <v>45467</v>
      </c>
      <c r="K75" s="29" t="n">
        <v>45467</v>
      </c>
      <c r="L75" s="29" t="n">
        <v>45467</v>
      </c>
      <c r="M75" t="n">
        <v>1176</v>
      </c>
      <c r="N75" t="n">
        <v>1176</v>
      </c>
      <c r="O75" s="29" t="n">
        <v>45450.00034722222</v>
      </c>
      <c r="P75" t="inlineStr">
        <is>
          <t>Boleto Bancário</t>
        </is>
      </c>
      <c r="S75" t="inlineStr">
        <is>
          <t>2024-26</t>
        </is>
      </c>
      <c r="T75" t="inlineStr">
        <is>
          <t>Documentação Aprovada</t>
        </is>
      </c>
      <c r="U75" t="inlineStr">
        <is>
          <t>Aprovado Diretoria</t>
        </is>
      </c>
      <c r="V75" t="inlineStr">
        <is>
          <t>Aprovado Caixa</t>
        </is>
      </c>
      <c r="W75" t="inlineStr">
        <is>
          <t>Parcela_Paga</t>
        </is>
      </c>
    </row>
    <row r="76">
      <c r="A76" t="n">
        <v>2705</v>
      </c>
      <c r="B76" t="n">
        <v>57704</v>
      </c>
      <c r="C76" t="inlineStr">
        <is>
          <t>Arcos</t>
        </is>
      </c>
      <c r="D76" t="n">
        <v>122</v>
      </c>
      <c r="E76" t="inlineStr">
        <is>
          <t xml:space="preserve">EMPORIO MEL </t>
        </is>
      </c>
      <c r="F76" t="inlineStr">
        <is>
          <t>True</t>
        </is>
      </c>
      <c r="G76" t="n">
        <v>2</v>
      </c>
      <c r="H76" t="n">
        <v>1</v>
      </c>
      <c r="I76" t="n">
        <v>2088.62</v>
      </c>
      <c r="J76" s="29" t="n">
        <v>45468</v>
      </c>
      <c r="K76" s="29" t="n">
        <v>45467</v>
      </c>
      <c r="L76" s="29" t="n">
        <v>45467</v>
      </c>
      <c r="M76" t="n">
        <v>4177.24</v>
      </c>
      <c r="N76" t="n">
        <v>4177.24</v>
      </c>
      <c r="O76" s="29" t="n">
        <v>45450.00034722222</v>
      </c>
      <c r="P76" t="inlineStr">
        <is>
          <t>Boleto Bancário</t>
        </is>
      </c>
      <c r="S76" t="inlineStr">
        <is>
          <t>2024-26</t>
        </is>
      </c>
      <c r="T76" t="inlineStr">
        <is>
          <t>Documentação Aprovada</t>
        </is>
      </c>
      <c r="U76" t="inlineStr">
        <is>
          <t>Aprovado Diretoria</t>
        </is>
      </c>
      <c r="V76" t="inlineStr">
        <is>
          <t>Aprovado Caixa</t>
        </is>
      </c>
      <c r="W76" t="inlineStr">
        <is>
          <t>Parcela_Paga</t>
        </is>
      </c>
    </row>
    <row r="77">
      <c r="A77" t="n">
        <v>2708</v>
      </c>
      <c r="B77" t="n">
        <v>57707</v>
      </c>
      <c r="C77" t="inlineStr">
        <is>
          <t>Arcos</t>
        </is>
      </c>
      <c r="D77" t="n">
        <v>122</v>
      </c>
      <c r="E77" t="inlineStr">
        <is>
          <t>KING COMERCIO E IMPORTACAO DE BEBIDAS LT</t>
        </is>
      </c>
      <c r="F77" t="inlineStr">
        <is>
          <t>True</t>
        </is>
      </c>
      <c r="G77" t="n">
        <v>3</v>
      </c>
      <c r="H77" t="n">
        <v>2</v>
      </c>
      <c r="I77" t="n">
        <v>5302.2</v>
      </c>
      <c r="J77" s="29" t="n">
        <v>45468</v>
      </c>
      <c r="K77" s="29" t="n">
        <v>45467</v>
      </c>
      <c r="L77" s="29" t="n">
        <v>45467</v>
      </c>
      <c r="M77" t="n">
        <v>15906.6</v>
      </c>
      <c r="N77" t="n">
        <v>15906.6</v>
      </c>
      <c r="O77" s="29" t="n">
        <v>45450.00034722222</v>
      </c>
      <c r="P77" t="inlineStr">
        <is>
          <t>Boleto Bancário</t>
        </is>
      </c>
      <c r="S77" t="inlineStr">
        <is>
          <t>2024-25</t>
        </is>
      </c>
      <c r="T77" t="inlineStr">
        <is>
          <t>Documentação Aprovada</t>
        </is>
      </c>
      <c r="U77" t="inlineStr">
        <is>
          <t>Aprovado Diretoria</t>
        </is>
      </c>
      <c r="V77" t="inlineStr">
        <is>
          <t>Aprovado Caixa</t>
        </is>
      </c>
      <c r="W77" t="inlineStr">
        <is>
          <t>Parcela_Paga</t>
        </is>
      </c>
    </row>
    <row r="78">
      <c r="A78" t="n">
        <v>2735</v>
      </c>
      <c r="B78" t="n">
        <v>58016</v>
      </c>
      <c r="C78" t="inlineStr">
        <is>
          <t>Arcos</t>
        </is>
      </c>
      <c r="D78" t="n">
        <v>122</v>
      </c>
      <c r="E78" t="inlineStr">
        <is>
          <t>CIUFFI HORTIFRUTI EIRELI</t>
        </is>
      </c>
      <c r="F78" t="inlineStr">
        <is>
          <t>True</t>
        </is>
      </c>
      <c r="G78" t="n">
        <v>2</v>
      </c>
      <c r="H78" t="n">
        <v>1</v>
      </c>
      <c r="I78" t="n">
        <v>1350.2</v>
      </c>
      <c r="J78" s="29" t="n">
        <v>45467</v>
      </c>
      <c r="K78" s="29" t="n">
        <v>45467</v>
      </c>
      <c r="L78" s="29" t="n">
        <v>45467</v>
      </c>
      <c r="M78" t="n">
        <v>2700.4</v>
      </c>
      <c r="N78" t="n">
        <v>2700.4</v>
      </c>
      <c r="O78" s="29" t="n">
        <v>45454.00034722222</v>
      </c>
      <c r="P78" t="inlineStr">
        <is>
          <t>Boleto Bancário</t>
        </is>
      </c>
      <c r="S78" t="inlineStr">
        <is>
          <t>2024-26</t>
        </is>
      </c>
      <c r="T78" t="inlineStr">
        <is>
          <t>Documentação Aprovada</t>
        </is>
      </c>
      <c r="U78" t="inlineStr">
        <is>
          <t>Aprovado Diretoria</t>
        </is>
      </c>
      <c r="V78" t="inlineStr">
        <is>
          <t>Aprovado Caixa</t>
        </is>
      </c>
      <c r="W78" t="inlineStr">
        <is>
          <t>Parcela_Paga</t>
        </is>
      </c>
    </row>
    <row r="79">
      <c r="A79" t="n">
        <v>2833</v>
      </c>
      <c r="B79" t="n">
        <v>58896</v>
      </c>
      <c r="C79" t="inlineStr">
        <is>
          <t>Arcos</t>
        </is>
      </c>
      <c r="D79" t="n">
        <v>122</v>
      </c>
      <c r="E79" t="inlineStr">
        <is>
          <t>KING COMERCIO E IMPORTACAO DE BEBIDAS LT</t>
        </is>
      </c>
      <c r="F79" t="inlineStr">
        <is>
          <t>True</t>
        </is>
      </c>
      <c r="G79" t="n">
        <v>3</v>
      </c>
      <c r="H79" t="n">
        <v>1</v>
      </c>
      <c r="I79" t="n">
        <v>6198.86</v>
      </c>
      <c r="J79" s="29" t="n">
        <v>45468</v>
      </c>
      <c r="K79" s="29" t="n">
        <v>45467</v>
      </c>
      <c r="L79" s="29" t="n">
        <v>45467</v>
      </c>
      <c r="M79" t="n">
        <v>18596.6</v>
      </c>
      <c r="N79" t="n">
        <v>18596.6</v>
      </c>
      <c r="O79" s="29" t="n">
        <v>45457.00034722222</v>
      </c>
      <c r="P79" t="inlineStr">
        <is>
          <t>Boleto Bancário</t>
        </is>
      </c>
      <c r="S79" t="inlineStr">
        <is>
          <t>2024-26</t>
        </is>
      </c>
      <c r="T79" t="inlineStr">
        <is>
          <t>Documentação Aprovada</t>
        </is>
      </c>
      <c r="U79" t="inlineStr">
        <is>
          <t>Aprovado Diretoria</t>
        </is>
      </c>
      <c r="V79" t="inlineStr">
        <is>
          <t>Aprovado Caixa</t>
        </is>
      </c>
      <c r="W79" t="inlineStr">
        <is>
          <t>Parcela_Paga</t>
        </is>
      </c>
    </row>
    <row r="80">
      <c r="A80" t="n">
        <v>2849</v>
      </c>
      <c r="B80" t="n">
        <v>59105</v>
      </c>
      <c r="C80" t="inlineStr">
        <is>
          <t>Arcos</t>
        </is>
      </c>
      <c r="D80" t="n">
        <v>122</v>
      </c>
      <c r="E80" t="inlineStr">
        <is>
          <t>FG7 COMERCIO E DISTRIBUICAO DE BEBIDAS -</t>
        </is>
      </c>
      <c r="F80" t="inlineStr">
        <is>
          <t>True</t>
        </is>
      </c>
      <c r="G80" t="n">
        <v>2</v>
      </c>
      <c r="H80" t="n">
        <v>1</v>
      </c>
      <c r="I80" t="n">
        <v>2676.16</v>
      </c>
      <c r="J80" s="29" t="n">
        <v>45469</v>
      </c>
      <c r="K80" s="29" t="n">
        <v>45467</v>
      </c>
      <c r="L80" s="29" t="n">
        <v>45467</v>
      </c>
      <c r="M80" t="n">
        <v>5352.32</v>
      </c>
      <c r="N80" t="n">
        <v>5352.32</v>
      </c>
      <c r="O80" s="29" t="n">
        <v>45460.00034722222</v>
      </c>
      <c r="P80" t="inlineStr">
        <is>
          <t>Boleto Bancário</t>
        </is>
      </c>
      <c r="S80" t="inlineStr">
        <is>
          <t>2024-26</t>
        </is>
      </c>
      <c r="T80" t="inlineStr">
        <is>
          <t>Documentação Aprovada</t>
        </is>
      </c>
      <c r="U80" t="inlineStr">
        <is>
          <t>Aprovado Diretoria</t>
        </is>
      </c>
      <c r="V80" t="inlineStr">
        <is>
          <t>Aprovado Caixa</t>
        </is>
      </c>
      <c r="W80" t="inlineStr">
        <is>
          <t>Parcela_Paga</t>
        </is>
      </c>
    </row>
    <row r="81">
      <c r="A81" t="n">
        <v>2851</v>
      </c>
      <c r="B81" t="n">
        <v>59119</v>
      </c>
      <c r="C81" t="inlineStr">
        <is>
          <t>Arcos</t>
        </is>
      </c>
      <c r="D81" t="n">
        <v>122</v>
      </c>
      <c r="E81" t="inlineStr">
        <is>
          <t>JMF COMERCIO DE ARTIGOS GRAFICOS LTDA</t>
        </is>
      </c>
      <c r="F81" t="inlineStr">
        <is>
          <t>True</t>
        </is>
      </c>
      <c r="G81" t="n">
        <v>2</v>
      </c>
      <c r="H81" t="n">
        <v>1</v>
      </c>
      <c r="I81" t="n">
        <v>1857.5</v>
      </c>
      <c r="J81" s="29" t="n">
        <v>45467</v>
      </c>
      <c r="K81" s="29" t="n">
        <v>45467</v>
      </c>
      <c r="L81" s="29" t="n">
        <v>45467</v>
      </c>
      <c r="M81" t="n">
        <v>3715</v>
      </c>
      <c r="N81" t="n">
        <v>3715</v>
      </c>
      <c r="O81" s="29" t="n">
        <v>45460.00034722222</v>
      </c>
      <c r="P81" t="inlineStr">
        <is>
          <t>Boleto Bancário</t>
        </is>
      </c>
      <c r="Q81" t="inlineStr">
        <is>
          <t>INVESTIMENTOS</t>
        </is>
      </c>
      <c r="R81" t="inlineStr">
        <is>
          <t>INVESTIMENTO EM EQUIPAMENTO</t>
        </is>
      </c>
      <c r="S81" t="inlineStr">
        <is>
          <t>2024-26</t>
        </is>
      </c>
      <c r="T81" t="inlineStr">
        <is>
          <t>Documentação Aprovada</t>
        </is>
      </c>
      <c r="U81" t="inlineStr">
        <is>
          <t>Aprovado Diretoria</t>
        </is>
      </c>
      <c r="V81" t="inlineStr">
        <is>
          <t>Aprovado Caixa</t>
        </is>
      </c>
      <c r="W81" t="inlineStr">
        <is>
          <t>Parcela_Paga</t>
        </is>
      </c>
    </row>
    <row r="82">
      <c r="A82" t="n">
        <v>2478</v>
      </c>
      <c r="B82" t="n">
        <v>55999</v>
      </c>
      <c r="C82" t="inlineStr">
        <is>
          <t>Arcos</t>
        </is>
      </c>
      <c r="D82" t="n">
        <v>122</v>
      </c>
      <c r="E82" t="inlineStr">
        <is>
          <t>ZAHIL IMPORTADORA LTDA</t>
        </is>
      </c>
      <c r="F82" t="inlineStr">
        <is>
          <t>True</t>
        </is>
      </c>
      <c r="G82" t="n">
        <v>4</v>
      </c>
      <c r="H82" t="n">
        <v>1</v>
      </c>
      <c r="I82" t="n">
        <v>1144.71</v>
      </c>
      <c r="J82" s="29" t="n">
        <v>45463</v>
      </c>
      <c r="K82" s="29" t="n">
        <v>45462</v>
      </c>
      <c r="L82" s="29" t="n">
        <v>45462</v>
      </c>
      <c r="M82" t="n">
        <v>5723.54</v>
      </c>
      <c r="N82" t="n">
        <v>5723.54</v>
      </c>
      <c r="O82" s="29" t="n">
        <v>45440.00034722222</v>
      </c>
      <c r="P82" t="inlineStr">
        <is>
          <t>Boleto Bancário</t>
        </is>
      </c>
      <c r="S82" t="inlineStr">
        <is>
          <t>2024-25</t>
        </is>
      </c>
      <c r="T82" t="inlineStr">
        <is>
          <t>Documentação Aprovada</t>
        </is>
      </c>
      <c r="U82" t="inlineStr">
        <is>
          <t>Aprovado Diretoria</t>
        </is>
      </c>
      <c r="V82" t="inlineStr">
        <is>
          <t>Aprovado Caixa</t>
        </is>
      </c>
      <c r="W82" t="inlineStr">
        <is>
          <t>Parcela_Paga</t>
        </is>
      </c>
    </row>
    <row r="83">
      <c r="A83" t="n">
        <v>2184</v>
      </c>
      <c r="B83" t="n">
        <v>53885</v>
      </c>
      <c r="C83" t="inlineStr">
        <is>
          <t>Arcos</t>
        </is>
      </c>
      <c r="D83" t="n">
        <v>122</v>
      </c>
      <c r="E83" t="inlineStr">
        <is>
          <t>KING COMERCIO E IMPORTACAO DE BEBIDAS LT</t>
        </is>
      </c>
      <c r="F83" t="inlineStr">
        <is>
          <t>True</t>
        </is>
      </c>
      <c r="G83" t="n">
        <v>4</v>
      </c>
      <c r="H83" t="n">
        <v>4</v>
      </c>
      <c r="I83" t="n">
        <v>2914.66</v>
      </c>
      <c r="J83" s="29" t="n">
        <v>45463</v>
      </c>
      <c r="K83" s="29" t="n">
        <v>45462</v>
      </c>
      <c r="L83" s="29" t="n">
        <v>45462</v>
      </c>
      <c r="M83" t="n">
        <v>11658.65</v>
      </c>
      <c r="N83" t="n">
        <v>11658.65</v>
      </c>
      <c r="O83" s="29" t="n">
        <v>45426.00034722222</v>
      </c>
      <c r="P83" t="inlineStr">
        <is>
          <t>Boleto Bancário</t>
        </is>
      </c>
      <c r="S83" t="inlineStr">
        <is>
          <t>2024-22</t>
        </is>
      </c>
      <c r="T83" t="inlineStr">
        <is>
          <t>Documentação Aprovada</t>
        </is>
      </c>
      <c r="U83" t="inlineStr">
        <is>
          <t>Aprovado Diretoria</t>
        </is>
      </c>
      <c r="V83" t="inlineStr">
        <is>
          <t>Aprovado Caixa</t>
        </is>
      </c>
      <c r="W83" t="inlineStr">
        <is>
          <t>Parcela_Paga</t>
        </is>
      </c>
    </row>
    <row r="84">
      <c r="A84" t="n">
        <v>2199</v>
      </c>
      <c r="B84" t="n">
        <v>53980</v>
      </c>
      <c r="C84" t="inlineStr">
        <is>
          <t>Arcos</t>
        </is>
      </c>
      <c r="D84" t="n">
        <v>122</v>
      </c>
      <c r="E84" t="inlineStr">
        <is>
          <t>ZAHIL IMPORTADORA LTDA</t>
        </is>
      </c>
      <c r="F84" t="inlineStr">
        <is>
          <t>True</t>
        </is>
      </c>
      <c r="G84" t="n">
        <v>5</v>
      </c>
      <c r="H84" t="n">
        <v>2</v>
      </c>
      <c r="I84" t="n">
        <v>1547.85</v>
      </c>
      <c r="J84" s="29" t="n">
        <v>45463</v>
      </c>
      <c r="K84" s="29" t="n">
        <v>45462</v>
      </c>
      <c r="L84" s="29" t="n">
        <v>45462</v>
      </c>
      <c r="M84" t="n">
        <v>7739.24</v>
      </c>
      <c r="N84" t="n">
        <v>7739.24</v>
      </c>
      <c r="O84" s="29" t="n">
        <v>45426.00034722222</v>
      </c>
      <c r="P84" t="inlineStr">
        <is>
          <t>Boleto Bancário</t>
        </is>
      </c>
      <c r="S84" t="inlineStr">
        <is>
          <t>2024-23</t>
        </is>
      </c>
      <c r="T84" t="inlineStr">
        <is>
          <t>Documentação Aprovada</t>
        </is>
      </c>
      <c r="U84" t="inlineStr">
        <is>
          <t>Aprovado Diretoria</t>
        </is>
      </c>
      <c r="V84" t="inlineStr">
        <is>
          <t>Aprovado Caixa</t>
        </is>
      </c>
      <c r="W84" t="inlineStr">
        <is>
          <t>Parcela_Paga</t>
        </is>
      </c>
    </row>
    <row r="85">
      <c r="A85" t="n">
        <v>2330</v>
      </c>
      <c r="B85" t="n">
        <v>55021</v>
      </c>
      <c r="C85" t="inlineStr">
        <is>
          <t>Arcos</t>
        </is>
      </c>
      <c r="D85" t="n">
        <v>122</v>
      </c>
      <c r="E85" t="inlineStr">
        <is>
          <t>NOVA COMERCIAL DO PEIXE EIRELI</t>
        </is>
      </c>
      <c r="F85" t="inlineStr">
        <is>
          <t>True</t>
        </is>
      </c>
      <c r="G85" t="n">
        <v>2</v>
      </c>
      <c r="H85" t="n">
        <v>2</v>
      </c>
      <c r="I85" t="n">
        <v>882</v>
      </c>
      <c r="J85" s="29" t="n">
        <v>45464</v>
      </c>
      <c r="K85" s="29" t="n">
        <v>45462</v>
      </c>
      <c r="L85" s="29" t="n">
        <v>45462</v>
      </c>
      <c r="M85" t="n">
        <v>1764</v>
      </c>
      <c r="N85" t="n">
        <v>1764</v>
      </c>
      <c r="O85" s="29" t="n">
        <v>45433.00034722222</v>
      </c>
      <c r="P85" t="inlineStr">
        <is>
          <t>Boleto Bancário</t>
        </is>
      </c>
      <c r="S85" t="inlineStr">
        <is>
          <t>2024-23</t>
        </is>
      </c>
      <c r="T85" t="inlineStr">
        <is>
          <t>Documentação Aprovada</t>
        </is>
      </c>
      <c r="U85" t="inlineStr">
        <is>
          <t>Aprovado Diretoria</t>
        </is>
      </c>
      <c r="V85" t="inlineStr">
        <is>
          <t>Aprovado Caixa</t>
        </is>
      </c>
      <c r="W85" t="inlineStr">
        <is>
          <t>Parcela_Paga</t>
        </is>
      </c>
    </row>
    <row r="86">
      <c r="A86" t="n">
        <v>2483</v>
      </c>
      <c r="B86" t="n">
        <v>56008</v>
      </c>
      <c r="C86" t="inlineStr">
        <is>
          <t>Arcos</t>
        </is>
      </c>
      <c r="D86" t="n">
        <v>122</v>
      </c>
      <c r="E86" t="inlineStr">
        <is>
          <t xml:space="preserve">EMPORIO MEL </t>
        </is>
      </c>
      <c r="F86" t="inlineStr">
        <is>
          <t>True</t>
        </is>
      </c>
      <c r="G86" t="n">
        <v>2</v>
      </c>
      <c r="H86" t="n">
        <v>1</v>
      </c>
      <c r="I86" t="n">
        <v>2084.86</v>
      </c>
      <c r="J86" s="29" t="n">
        <v>45461</v>
      </c>
      <c r="K86" s="29" t="n">
        <v>45460</v>
      </c>
      <c r="L86" s="29" t="n">
        <v>45460</v>
      </c>
      <c r="M86" t="n">
        <v>4169.73</v>
      </c>
      <c r="N86" t="n">
        <v>4169.73</v>
      </c>
      <c r="O86" s="29" t="n">
        <v>45440.00034722222</v>
      </c>
      <c r="P86" t="inlineStr">
        <is>
          <t>Boleto Bancário</t>
        </is>
      </c>
      <c r="S86" t="inlineStr">
        <is>
          <t>2024-25</t>
        </is>
      </c>
      <c r="T86" t="inlineStr">
        <is>
          <t>Documentação Aprovada</t>
        </is>
      </c>
      <c r="U86" t="inlineStr">
        <is>
          <t>Aprovado Diretoria</t>
        </is>
      </c>
      <c r="V86" t="inlineStr">
        <is>
          <t>Aprovado Caixa</t>
        </is>
      </c>
      <c r="W86" t="inlineStr">
        <is>
          <t>Parcela_Paga</t>
        </is>
      </c>
    </row>
    <row r="87">
      <c r="A87" t="n">
        <v>2486</v>
      </c>
      <c r="B87" t="n">
        <v>56026</v>
      </c>
      <c r="C87" t="inlineStr">
        <is>
          <t>Arcos</t>
        </is>
      </c>
      <c r="D87" t="n">
        <v>122</v>
      </c>
      <c r="E87" t="inlineStr">
        <is>
          <t>KING COMERCIO E IMPORTACAO DE BEBIDAS LT</t>
        </is>
      </c>
      <c r="F87" t="inlineStr">
        <is>
          <t>True</t>
        </is>
      </c>
      <c r="G87" t="n">
        <v>3</v>
      </c>
      <c r="H87" t="n">
        <v>2</v>
      </c>
      <c r="I87" t="n">
        <v>2964.53</v>
      </c>
      <c r="J87" s="29" t="n">
        <v>45461</v>
      </c>
      <c r="K87" s="29" t="n">
        <v>45460</v>
      </c>
      <c r="L87" s="29" t="n">
        <v>45460</v>
      </c>
      <c r="M87" t="n">
        <v>8893.58</v>
      </c>
      <c r="N87" t="n">
        <v>8893.58</v>
      </c>
      <c r="O87" s="29" t="n">
        <v>45440.00034722222</v>
      </c>
      <c r="P87" t="inlineStr">
        <is>
          <t>Boleto Bancário</t>
        </is>
      </c>
      <c r="S87" t="inlineStr">
        <is>
          <t>2024-24</t>
        </is>
      </c>
      <c r="T87" t="inlineStr">
        <is>
          <t>Documentação Aprovada</t>
        </is>
      </c>
      <c r="U87" t="inlineStr">
        <is>
          <t>Aprovado Diretoria</t>
        </is>
      </c>
      <c r="V87" t="inlineStr">
        <is>
          <t>Aprovado Caixa</t>
        </is>
      </c>
      <c r="W87" t="inlineStr">
        <is>
          <t>Parcela_Paga</t>
        </is>
      </c>
    </row>
    <row r="88">
      <c r="A88" t="n">
        <v>2489</v>
      </c>
      <c r="B88" t="n">
        <v>56031</v>
      </c>
      <c r="C88" t="inlineStr">
        <is>
          <t>Arcos</t>
        </is>
      </c>
      <c r="D88" t="n">
        <v>122</v>
      </c>
      <c r="E88" t="inlineStr">
        <is>
          <t xml:space="preserve">EMPORIO MEL </t>
        </is>
      </c>
      <c r="F88" t="inlineStr">
        <is>
          <t>True</t>
        </is>
      </c>
      <c r="G88" t="n">
        <v>2</v>
      </c>
      <c r="H88" t="n">
        <v>2</v>
      </c>
      <c r="I88" t="n">
        <v>2253.61</v>
      </c>
      <c r="J88" s="29" t="n">
        <v>45461</v>
      </c>
      <c r="K88" s="29" t="n">
        <v>45460</v>
      </c>
      <c r="L88" s="29" t="n">
        <v>45460</v>
      </c>
      <c r="M88" t="n">
        <v>4507.22</v>
      </c>
      <c r="N88" t="n">
        <v>4507.22</v>
      </c>
      <c r="O88" s="29" t="n">
        <v>45440.00034722222</v>
      </c>
      <c r="P88" t="inlineStr">
        <is>
          <t>Boleto Bancário</t>
        </is>
      </c>
      <c r="S88" t="inlineStr">
        <is>
          <t>2024-24</t>
        </is>
      </c>
      <c r="T88" t="inlineStr">
        <is>
          <t>Documentação Aprovada</t>
        </is>
      </c>
      <c r="U88" t="inlineStr">
        <is>
          <t>Aprovado Diretoria</t>
        </is>
      </c>
      <c r="V88" t="inlineStr">
        <is>
          <t>Aprovado Caixa</t>
        </is>
      </c>
      <c r="W88" t="inlineStr">
        <is>
          <t>Parcela_Paga</t>
        </is>
      </c>
    </row>
    <row r="89">
      <c r="A89" t="n">
        <v>2617</v>
      </c>
      <c r="B89" t="n">
        <v>56792</v>
      </c>
      <c r="C89" t="inlineStr">
        <is>
          <t>Arcos</t>
        </is>
      </c>
      <c r="D89" t="n">
        <v>122</v>
      </c>
      <c r="E89" t="inlineStr">
        <is>
          <t>KING COMERCIO E IMPORTACAO DE BEBIDAS LT</t>
        </is>
      </c>
      <c r="F89" t="inlineStr">
        <is>
          <t>True</t>
        </is>
      </c>
      <c r="G89" t="n">
        <v>3</v>
      </c>
      <c r="H89" t="n">
        <v>1</v>
      </c>
      <c r="I89" t="n">
        <v>2264.19</v>
      </c>
      <c r="J89" s="29" t="n">
        <v>45461</v>
      </c>
      <c r="K89" s="29" t="n">
        <v>45460</v>
      </c>
      <c r="L89" s="29" t="n">
        <v>45460</v>
      </c>
      <c r="M89" t="n">
        <v>6792.59</v>
      </c>
      <c r="N89" t="n">
        <v>6792.59</v>
      </c>
      <c r="O89" s="29" t="n">
        <v>45446.00034722222</v>
      </c>
      <c r="P89" t="inlineStr">
        <is>
          <t>Boleto Bancário</t>
        </is>
      </c>
      <c r="Q89" t="inlineStr">
        <is>
          <t>INSUMOS</t>
        </is>
      </c>
      <c r="R89" t="inlineStr">
        <is>
          <t>BEBIDAS</t>
        </is>
      </c>
      <c r="S89" t="inlineStr">
        <is>
          <t>2024-25</t>
        </is>
      </c>
      <c r="T89" t="inlineStr">
        <is>
          <t>Documentação Aprovada</t>
        </is>
      </c>
      <c r="U89" t="inlineStr">
        <is>
          <t>Aprovado Diretoria</t>
        </is>
      </c>
      <c r="V89" t="inlineStr">
        <is>
          <t>Aprovado Caixa</t>
        </is>
      </c>
      <c r="W89" t="inlineStr">
        <is>
          <t>Parcela_Paga</t>
        </is>
      </c>
    </row>
    <row r="90">
      <c r="A90" t="n">
        <v>2707</v>
      </c>
      <c r="B90" t="n">
        <v>57707</v>
      </c>
      <c r="C90" t="inlineStr">
        <is>
          <t>Arcos</t>
        </is>
      </c>
      <c r="D90" t="n">
        <v>122</v>
      </c>
      <c r="E90" t="inlineStr">
        <is>
          <t>KING COMERCIO E IMPORTACAO DE BEBIDAS LT</t>
        </is>
      </c>
      <c r="F90" t="inlineStr">
        <is>
          <t>True</t>
        </is>
      </c>
      <c r="G90" t="n">
        <v>3</v>
      </c>
      <c r="H90" t="n">
        <v>1</v>
      </c>
      <c r="I90" t="n">
        <v>5302.2</v>
      </c>
      <c r="J90" s="29" t="n">
        <v>45461</v>
      </c>
      <c r="K90" s="29" t="n">
        <v>45460</v>
      </c>
      <c r="L90" s="29" t="n">
        <v>45460</v>
      </c>
      <c r="M90" t="n">
        <v>15906.6</v>
      </c>
      <c r="N90" t="n">
        <v>15906.6</v>
      </c>
      <c r="O90" s="29" t="n">
        <v>45450.00034722222</v>
      </c>
      <c r="P90" t="inlineStr">
        <is>
          <t>Boleto Bancário</t>
        </is>
      </c>
      <c r="S90" t="inlineStr">
        <is>
          <t>2024-25</t>
        </is>
      </c>
      <c r="T90" t="inlineStr">
        <is>
          <t>Documentação Aprovada</t>
        </is>
      </c>
      <c r="U90" t="inlineStr">
        <is>
          <t>Aprovado Diretoria</t>
        </is>
      </c>
      <c r="V90" t="inlineStr">
        <is>
          <t>Aprovado Caixa</t>
        </is>
      </c>
      <c r="W90" t="inlineStr">
        <is>
          <t>Parcela_Paga</t>
        </is>
      </c>
    </row>
    <row r="91">
      <c r="A91" t="n">
        <v>2335</v>
      </c>
      <c r="B91" t="n">
        <v>55079</v>
      </c>
      <c r="C91" t="inlineStr">
        <is>
          <t>Arcos</t>
        </is>
      </c>
      <c r="D91" t="n">
        <v>122</v>
      </c>
      <c r="E91" t="inlineStr">
        <is>
          <t>KING COMERCIO E IMPORTACAO DE BEBIDAS LT</t>
        </is>
      </c>
      <c r="F91" t="inlineStr">
        <is>
          <t>True</t>
        </is>
      </c>
      <c r="G91" t="n">
        <v>4</v>
      </c>
      <c r="H91" t="n">
        <v>3</v>
      </c>
      <c r="I91" t="n">
        <v>2616.96</v>
      </c>
      <c r="J91" s="29" t="n">
        <v>45462</v>
      </c>
      <c r="K91" s="29" t="n">
        <v>45460</v>
      </c>
      <c r="L91" s="29" t="n">
        <v>45460</v>
      </c>
      <c r="M91" t="n">
        <v>10467.84</v>
      </c>
      <c r="N91" t="n">
        <v>10467.84</v>
      </c>
      <c r="O91" s="29" t="n">
        <v>45434.00034722222</v>
      </c>
      <c r="P91" t="inlineStr">
        <is>
          <t>Boleto Bancário</t>
        </is>
      </c>
      <c r="S91" t="inlineStr">
        <is>
          <t>2024-23</t>
        </is>
      </c>
      <c r="T91" t="inlineStr">
        <is>
          <t>Documentação Aprovada</t>
        </is>
      </c>
      <c r="U91" t="inlineStr">
        <is>
          <t>Aprovado Diretoria</t>
        </is>
      </c>
      <c r="V91" t="inlineStr">
        <is>
          <t>Aprovado Caixa</t>
        </is>
      </c>
      <c r="W91" t="inlineStr">
        <is>
          <t>Parcela_Paga</t>
        </is>
      </c>
    </row>
    <row r="92">
      <c r="A92" t="n">
        <v>2015</v>
      </c>
      <c r="B92" t="n">
        <v>52567</v>
      </c>
      <c r="C92" t="inlineStr">
        <is>
          <t>Arcos</t>
        </is>
      </c>
      <c r="D92" t="n">
        <v>122</v>
      </c>
      <c r="E92" t="inlineStr">
        <is>
          <t>ZAHIL IMPORTADORA LTDA</t>
        </is>
      </c>
      <c r="F92" t="inlineStr">
        <is>
          <t>True</t>
        </is>
      </c>
      <c r="G92" t="n">
        <v>3</v>
      </c>
      <c r="H92" t="n">
        <v>2</v>
      </c>
      <c r="I92" t="n">
        <v>1365.54</v>
      </c>
      <c r="J92" s="29" t="n">
        <v>45457</v>
      </c>
      <c r="K92" s="29" t="n">
        <v>45455</v>
      </c>
      <c r="L92" s="29" t="n">
        <v>45455</v>
      </c>
      <c r="M92" t="n">
        <v>4096.61</v>
      </c>
      <c r="N92" t="n">
        <v>4096.61</v>
      </c>
      <c r="O92" s="29" t="n">
        <v>45415.00034722222</v>
      </c>
      <c r="P92" t="inlineStr">
        <is>
          <t>Boleto Bancário</t>
        </is>
      </c>
      <c r="S92" t="inlineStr">
        <is>
          <t>2024-22</t>
        </is>
      </c>
      <c r="T92" t="inlineStr">
        <is>
          <t>Documentação Aprovada</t>
        </is>
      </c>
      <c r="U92" t="inlineStr">
        <is>
          <t>Aprovado Diretoria</t>
        </is>
      </c>
      <c r="V92" t="inlineStr">
        <is>
          <t>Aprovado Caixa</t>
        </is>
      </c>
      <c r="W92" t="inlineStr">
        <is>
          <t>Parcela_Paga</t>
        </is>
      </c>
    </row>
    <row r="93">
      <c r="A93" t="n">
        <v>2183</v>
      </c>
      <c r="B93" t="n">
        <v>53885</v>
      </c>
      <c r="C93" t="inlineStr">
        <is>
          <t>Arcos</t>
        </is>
      </c>
      <c r="D93" t="n">
        <v>122</v>
      </c>
      <c r="E93" t="inlineStr">
        <is>
          <t>KING COMERCIO E IMPORTACAO DE BEBIDAS LT</t>
        </is>
      </c>
      <c r="F93" t="inlineStr">
        <is>
          <t>True</t>
        </is>
      </c>
      <c r="G93" t="n">
        <v>4</v>
      </c>
      <c r="H93" t="n">
        <v>3</v>
      </c>
      <c r="I93" t="n">
        <v>2914.66</v>
      </c>
      <c r="J93" s="29" t="n">
        <v>45456</v>
      </c>
      <c r="K93" s="29" t="n">
        <v>45455</v>
      </c>
      <c r="L93" s="29" t="n">
        <v>45455</v>
      </c>
      <c r="M93" t="n">
        <v>11658.65</v>
      </c>
      <c r="N93" t="n">
        <v>11658.65</v>
      </c>
      <c r="O93" s="29" t="n">
        <v>45426.00034722222</v>
      </c>
      <c r="P93" t="inlineStr">
        <is>
          <t>Boleto Bancário</t>
        </is>
      </c>
      <c r="S93" t="inlineStr">
        <is>
          <t>2024-22</t>
        </is>
      </c>
      <c r="T93" t="inlineStr">
        <is>
          <t>Documentação Aprovada</t>
        </is>
      </c>
      <c r="U93" t="inlineStr">
        <is>
          <t>Aprovado Diretoria</t>
        </is>
      </c>
      <c r="V93" t="inlineStr">
        <is>
          <t>Aprovado Caixa</t>
        </is>
      </c>
      <c r="W93" t="inlineStr">
        <is>
          <t>Parcela_Paga</t>
        </is>
      </c>
    </row>
    <row r="94">
      <c r="A94" t="n">
        <v>2332</v>
      </c>
      <c r="B94" t="n">
        <v>55075</v>
      </c>
      <c r="C94" t="inlineStr">
        <is>
          <t>Arcos</t>
        </is>
      </c>
      <c r="D94" t="n">
        <v>122</v>
      </c>
      <c r="E94" t="inlineStr">
        <is>
          <t>NOVA COMERCIAL DO PEIXE EIRELI</t>
        </is>
      </c>
      <c r="F94" t="inlineStr">
        <is>
          <t>True</t>
        </is>
      </c>
      <c r="G94" t="n">
        <v>2</v>
      </c>
      <c r="H94" t="n">
        <v>2</v>
      </c>
      <c r="I94" t="n">
        <v>882</v>
      </c>
      <c r="J94" s="29" t="n">
        <v>45457</v>
      </c>
      <c r="K94" s="29" t="n">
        <v>45455</v>
      </c>
      <c r="L94" s="29" t="n">
        <v>45455</v>
      </c>
      <c r="M94" t="n">
        <v>1764</v>
      </c>
      <c r="N94" t="n">
        <v>1764</v>
      </c>
      <c r="O94" s="29" t="n">
        <v>45434.00034722222</v>
      </c>
      <c r="P94" t="inlineStr">
        <is>
          <t>Boleto Bancário</t>
        </is>
      </c>
      <c r="S94" t="inlineStr">
        <is>
          <t>2024-22</t>
        </is>
      </c>
      <c r="T94" t="inlineStr">
        <is>
          <t>Documentação Aprovada</t>
        </is>
      </c>
      <c r="U94" t="inlineStr">
        <is>
          <t>Aprovado Diretoria</t>
        </is>
      </c>
      <c r="V94" t="inlineStr">
        <is>
          <t>Aprovado Caixa</t>
        </is>
      </c>
      <c r="W94" t="inlineStr">
        <is>
          <t>Parcela_Paga</t>
        </is>
      </c>
    </row>
    <row r="95">
      <c r="A95" t="n">
        <v>2011</v>
      </c>
      <c r="B95" t="n">
        <v>52556</v>
      </c>
      <c r="C95" t="inlineStr">
        <is>
          <t>Arcos</t>
        </is>
      </c>
      <c r="D95" t="n">
        <v>122</v>
      </c>
      <c r="E95" t="inlineStr">
        <is>
          <t>KING COMERCIO E IMPORTACAO DE BEBIDAS LT</t>
        </is>
      </c>
      <c r="F95" t="inlineStr">
        <is>
          <t>True</t>
        </is>
      </c>
      <c r="G95" t="n">
        <v>4</v>
      </c>
      <c r="H95" t="n">
        <v>4</v>
      </c>
      <c r="I95" t="n">
        <v>3231.43</v>
      </c>
      <c r="J95" s="29" t="n">
        <v>45454</v>
      </c>
      <c r="K95" s="29" t="n">
        <v>45453</v>
      </c>
      <c r="L95" s="29" t="n">
        <v>45453</v>
      </c>
      <c r="M95" t="n">
        <v>12925.72</v>
      </c>
      <c r="N95" t="n">
        <v>12925.72</v>
      </c>
      <c r="O95" s="29" t="n">
        <v>45415.00034722222</v>
      </c>
      <c r="P95" t="inlineStr">
        <is>
          <t>Boleto Bancário</t>
        </is>
      </c>
      <c r="S95" t="inlineStr">
        <is>
          <t>2024-21</t>
        </is>
      </c>
      <c r="T95" t="inlineStr">
        <is>
          <t>Documentação Aprovada</t>
        </is>
      </c>
      <c r="U95" t="inlineStr">
        <is>
          <t>Aprovado Diretoria</t>
        </is>
      </c>
      <c r="V95" t="inlineStr">
        <is>
          <t>Aprovado Caixa</t>
        </is>
      </c>
      <c r="W95" t="inlineStr">
        <is>
          <t>Parcela_Paga</t>
        </is>
      </c>
    </row>
    <row r="96">
      <c r="A96" t="n">
        <v>2187</v>
      </c>
      <c r="B96" t="n">
        <v>53917</v>
      </c>
      <c r="C96" t="inlineStr">
        <is>
          <t>Arcos</t>
        </is>
      </c>
      <c r="D96" t="n">
        <v>122</v>
      </c>
      <c r="E96" t="inlineStr">
        <is>
          <t xml:space="preserve">EMPORIO MEL </t>
        </is>
      </c>
      <c r="F96" t="inlineStr">
        <is>
          <t>True</t>
        </is>
      </c>
      <c r="G96" t="n">
        <v>3</v>
      </c>
      <c r="H96" t="n">
        <v>3</v>
      </c>
      <c r="I96" t="n">
        <v>2068.58</v>
      </c>
      <c r="J96" s="29" t="n">
        <v>45454</v>
      </c>
      <c r="K96" s="29" t="n">
        <v>45453</v>
      </c>
      <c r="L96" s="29" t="n">
        <v>45453</v>
      </c>
      <c r="M96" t="n">
        <v>6205.75</v>
      </c>
      <c r="N96" t="n">
        <v>6205.75</v>
      </c>
      <c r="O96" s="29" t="n">
        <v>45426.00034722222</v>
      </c>
      <c r="P96" t="inlineStr">
        <is>
          <t>Boleto Bancário</t>
        </is>
      </c>
      <c r="S96" t="inlineStr">
        <is>
          <t>2024-22</t>
        </is>
      </c>
      <c r="T96" t="inlineStr">
        <is>
          <t>Documentação Aprovada</t>
        </is>
      </c>
      <c r="U96" t="inlineStr">
        <is>
          <t>Aprovado Diretoria</t>
        </is>
      </c>
      <c r="V96" t="inlineStr">
        <is>
          <t>Aprovado Caixa</t>
        </is>
      </c>
      <c r="W96" t="inlineStr">
        <is>
          <t>Parcela_Paga</t>
        </is>
      </c>
    </row>
    <row r="97">
      <c r="A97" t="n">
        <v>2189</v>
      </c>
      <c r="B97" t="n">
        <v>53925</v>
      </c>
      <c r="C97" t="inlineStr">
        <is>
          <t>Arcos</t>
        </is>
      </c>
      <c r="D97" t="n">
        <v>122</v>
      </c>
      <c r="E97" t="inlineStr">
        <is>
          <t>NOVA COMERCIAL DO PEIXE EIRELI</t>
        </is>
      </c>
      <c r="F97" t="inlineStr">
        <is>
          <t>True</t>
        </is>
      </c>
      <c r="G97" t="n">
        <v>2</v>
      </c>
      <c r="H97" t="n">
        <v>2</v>
      </c>
      <c r="I97" t="n">
        <v>588</v>
      </c>
      <c r="J97" s="29" t="n">
        <v>45453</v>
      </c>
      <c r="K97" s="29" t="n">
        <v>45453</v>
      </c>
      <c r="L97" s="29" t="n">
        <v>45453</v>
      </c>
      <c r="M97" t="n">
        <v>1176</v>
      </c>
      <c r="N97" t="n">
        <v>1176</v>
      </c>
      <c r="O97" s="29" t="n">
        <v>45426.00034722222</v>
      </c>
      <c r="P97" t="inlineStr">
        <is>
          <t>Boleto Bancário</t>
        </is>
      </c>
      <c r="S97" t="inlineStr">
        <is>
          <t>2024-22</t>
        </is>
      </c>
      <c r="T97" t="inlineStr">
        <is>
          <t>Documentação Aprovada</t>
        </is>
      </c>
      <c r="U97" t="inlineStr">
        <is>
          <t>Aprovado Diretoria</t>
        </is>
      </c>
      <c r="V97" t="inlineStr">
        <is>
          <t>Aprovado Caixa</t>
        </is>
      </c>
      <c r="W97" t="inlineStr">
        <is>
          <t>Parcela_Paga</t>
        </is>
      </c>
    </row>
    <row r="98">
      <c r="A98" t="n">
        <v>2334</v>
      </c>
      <c r="B98" t="n">
        <v>55079</v>
      </c>
      <c r="C98" t="inlineStr">
        <is>
          <t>Arcos</t>
        </is>
      </c>
      <c r="D98" t="n">
        <v>122</v>
      </c>
      <c r="E98" t="inlineStr">
        <is>
          <t>KING COMERCIO E IMPORTACAO DE BEBIDAS LT</t>
        </is>
      </c>
      <c r="F98" t="inlineStr">
        <is>
          <t>True</t>
        </is>
      </c>
      <c r="G98" t="n">
        <v>4</v>
      </c>
      <c r="H98" t="n">
        <v>2</v>
      </c>
      <c r="I98" t="n">
        <v>2616.96</v>
      </c>
      <c r="J98" s="29" t="n">
        <v>45455</v>
      </c>
      <c r="K98" s="29" t="n">
        <v>45453</v>
      </c>
      <c r="L98" s="29" t="n">
        <v>45453</v>
      </c>
      <c r="M98" t="n">
        <v>10467.84</v>
      </c>
      <c r="N98" t="n">
        <v>10467.84</v>
      </c>
      <c r="O98" s="29" t="n">
        <v>45434.00034722222</v>
      </c>
      <c r="P98" t="inlineStr">
        <is>
          <t>Boleto Bancário</t>
        </is>
      </c>
      <c r="S98" t="inlineStr">
        <is>
          <t>2024-23</t>
        </is>
      </c>
      <c r="T98" t="inlineStr">
        <is>
          <t>Documentação Aprovada</t>
        </is>
      </c>
      <c r="U98" t="inlineStr">
        <is>
          <t>Aprovado Diretoria</t>
        </is>
      </c>
      <c r="V98" t="inlineStr">
        <is>
          <t>Aprovado Caixa</t>
        </is>
      </c>
      <c r="W98" t="inlineStr">
        <is>
          <t>Parcela_Paga</t>
        </is>
      </c>
    </row>
    <row r="99">
      <c r="A99" t="n">
        <v>2338</v>
      </c>
      <c r="B99" t="n">
        <v>55082</v>
      </c>
      <c r="C99" t="inlineStr">
        <is>
          <t>Arcos</t>
        </is>
      </c>
      <c r="D99" t="n">
        <v>122</v>
      </c>
      <c r="E99" t="inlineStr">
        <is>
          <t xml:space="preserve">EMPORIO MEL </t>
        </is>
      </c>
      <c r="F99" t="inlineStr">
        <is>
          <t>True</t>
        </is>
      </c>
      <c r="G99" t="n">
        <v>2</v>
      </c>
      <c r="H99" t="n">
        <v>2</v>
      </c>
      <c r="I99" t="n">
        <v>1570</v>
      </c>
      <c r="J99" s="29" t="n">
        <v>45454</v>
      </c>
      <c r="K99" s="29" t="n">
        <v>45453</v>
      </c>
      <c r="L99" s="29" t="n">
        <v>45453</v>
      </c>
      <c r="M99" t="n">
        <v>3140</v>
      </c>
      <c r="N99" t="n">
        <v>3140</v>
      </c>
      <c r="O99" s="29" t="n">
        <v>45434.00034722222</v>
      </c>
      <c r="P99" t="inlineStr">
        <is>
          <t>Boleto Bancário</t>
        </is>
      </c>
      <c r="S99" t="inlineStr">
        <is>
          <t>2024-23</t>
        </is>
      </c>
      <c r="T99" t="inlineStr">
        <is>
          <t>Documentação Aprovada</t>
        </is>
      </c>
      <c r="U99" t="inlineStr">
        <is>
          <t>Aprovado Diretoria</t>
        </is>
      </c>
      <c r="V99" t="inlineStr">
        <is>
          <t>Aprovado Caixa</t>
        </is>
      </c>
      <c r="W99" t="inlineStr">
        <is>
          <t>Parcela_Paga</t>
        </is>
      </c>
    </row>
    <row r="100">
      <c r="A100" t="n">
        <v>2340</v>
      </c>
      <c r="B100" t="n">
        <v>55099</v>
      </c>
      <c r="C100" t="inlineStr">
        <is>
          <t>Arcos</t>
        </is>
      </c>
      <c r="D100" t="n">
        <v>122</v>
      </c>
      <c r="E100" t="inlineStr">
        <is>
          <t xml:space="preserve">EMPORIO MEL </t>
        </is>
      </c>
      <c r="F100" t="inlineStr">
        <is>
          <t>True</t>
        </is>
      </c>
      <c r="G100" t="n">
        <v>2</v>
      </c>
      <c r="H100" t="n">
        <v>2</v>
      </c>
      <c r="I100" t="n">
        <v>2957.98</v>
      </c>
      <c r="J100" s="29" t="n">
        <v>45454</v>
      </c>
      <c r="K100" s="29" t="n">
        <v>45453</v>
      </c>
      <c r="L100" s="29" t="n">
        <v>45453</v>
      </c>
      <c r="M100" t="n">
        <v>5915.95</v>
      </c>
      <c r="N100" t="n">
        <v>5915.95</v>
      </c>
      <c r="O100" s="29" t="n">
        <v>45434.00034722222</v>
      </c>
      <c r="P100" t="inlineStr">
        <is>
          <t>Boleto Bancário</t>
        </is>
      </c>
      <c r="S100" t="inlineStr">
        <is>
          <t>2024-23</t>
        </is>
      </c>
      <c r="T100" t="inlineStr">
        <is>
          <t>Documentação Aprovada</t>
        </is>
      </c>
      <c r="U100" t="inlineStr">
        <is>
          <t>Aprovado Diretoria</t>
        </is>
      </c>
      <c r="V100" t="inlineStr">
        <is>
          <t>Aprovado Caixa</t>
        </is>
      </c>
      <c r="W100" t="inlineStr">
        <is>
          <t>Parcela_Paga</t>
        </is>
      </c>
    </row>
    <row r="101">
      <c r="A101" t="n">
        <v>2352</v>
      </c>
      <c r="B101" t="n">
        <v>55233</v>
      </c>
      <c r="C101" t="inlineStr">
        <is>
          <t>Arcos</t>
        </is>
      </c>
      <c r="D101" t="n">
        <v>122</v>
      </c>
      <c r="E101" t="inlineStr">
        <is>
          <t>T F CIUFF HORTIFRUTI LTDA</t>
        </is>
      </c>
      <c r="F101" t="inlineStr">
        <is>
          <t>True</t>
        </is>
      </c>
      <c r="G101" t="n">
        <v>2</v>
      </c>
      <c r="H101" t="n">
        <v>2</v>
      </c>
      <c r="I101" t="n">
        <v>1323.7</v>
      </c>
      <c r="J101" s="29" t="n">
        <v>45454</v>
      </c>
      <c r="K101" s="29" t="n">
        <v>45453</v>
      </c>
      <c r="L101" s="29" t="n">
        <v>45453</v>
      </c>
      <c r="M101" t="n">
        <v>2647.4</v>
      </c>
      <c r="N101" t="n">
        <v>2647.4</v>
      </c>
      <c r="O101" s="29" t="n">
        <v>45434.00034722222</v>
      </c>
      <c r="P101" t="inlineStr">
        <is>
          <t>Boleto Bancário</t>
        </is>
      </c>
      <c r="S101" t="inlineStr">
        <is>
          <t>2024-23</t>
        </is>
      </c>
      <c r="T101" t="inlineStr">
        <is>
          <t>Documentação Aprovada</t>
        </is>
      </c>
      <c r="U101" t="inlineStr">
        <is>
          <t>Aprovado Diretoria</t>
        </is>
      </c>
      <c r="V101" t="inlineStr">
        <is>
          <t>Aprovado Caixa</t>
        </is>
      </c>
      <c r="W101" t="inlineStr">
        <is>
          <t>Parcela_Paga</t>
        </is>
      </c>
    </row>
    <row r="102">
      <c r="A102" t="n">
        <v>2485</v>
      </c>
      <c r="B102" t="n">
        <v>56026</v>
      </c>
      <c r="C102" t="inlineStr">
        <is>
          <t>Arcos</t>
        </is>
      </c>
      <c r="D102" t="n">
        <v>122</v>
      </c>
      <c r="E102" t="inlineStr">
        <is>
          <t>KING COMERCIO E IMPORTACAO DE BEBIDAS LT</t>
        </is>
      </c>
      <c r="F102" t="inlineStr">
        <is>
          <t>True</t>
        </is>
      </c>
      <c r="G102" t="n">
        <v>3</v>
      </c>
      <c r="H102" t="n">
        <v>1</v>
      </c>
      <c r="I102" t="n">
        <v>2964.52</v>
      </c>
      <c r="J102" s="29" t="n">
        <v>45454</v>
      </c>
      <c r="K102" s="29" t="n">
        <v>45453</v>
      </c>
      <c r="L102" s="29" t="n">
        <v>45453</v>
      </c>
      <c r="M102" t="n">
        <v>8893.58</v>
      </c>
      <c r="N102" t="n">
        <v>8893.58</v>
      </c>
      <c r="O102" s="29" t="n">
        <v>45440.00034722222</v>
      </c>
      <c r="P102" t="inlineStr">
        <is>
          <t>Boleto Bancário</t>
        </is>
      </c>
      <c r="S102" t="inlineStr">
        <is>
          <t>2024-24</t>
        </is>
      </c>
      <c r="T102" t="inlineStr">
        <is>
          <t>Documentação Aprovada</t>
        </is>
      </c>
      <c r="U102" t="inlineStr">
        <is>
          <t>Aprovado Diretoria</t>
        </is>
      </c>
      <c r="V102" t="inlineStr">
        <is>
          <t>Aprovado Caixa</t>
        </is>
      </c>
      <c r="W102" t="inlineStr">
        <is>
          <t>Parcela_Paga</t>
        </is>
      </c>
    </row>
    <row r="103">
      <c r="A103" t="n">
        <v>2488</v>
      </c>
      <c r="B103" t="n">
        <v>56031</v>
      </c>
      <c r="C103" t="inlineStr">
        <is>
          <t>Arcos</t>
        </is>
      </c>
      <c r="D103" t="n">
        <v>122</v>
      </c>
      <c r="E103" t="inlineStr">
        <is>
          <t xml:space="preserve">EMPORIO MEL </t>
        </is>
      </c>
      <c r="F103" t="inlineStr">
        <is>
          <t>True</t>
        </is>
      </c>
      <c r="G103" t="n">
        <v>2</v>
      </c>
      <c r="H103" t="n">
        <v>1</v>
      </c>
      <c r="I103" t="n">
        <v>2253.61</v>
      </c>
      <c r="J103" s="29" t="n">
        <v>45454</v>
      </c>
      <c r="K103" s="29" t="n">
        <v>45453</v>
      </c>
      <c r="L103" s="29" t="n">
        <v>45453</v>
      </c>
      <c r="M103" t="n">
        <v>4507.22</v>
      </c>
      <c r="N103" t="n">
        <v>4507.22</v>
      </c>
      <c r="O103" s="29" t="n">
        <v>45440.00034722222</v>
      </c>
      <c r="P103" t="inlineStr">
        <is>
          <t>Boleto Bancário</t>
        </is>
      </c>
      <c r="S103" t="inlineStr">
        <is>
          <t>2024-24</t>
        </is>
      </c>
      <c r="T103" t="inlineStr">
        <is>
          <t>Documentação Aprovada</t>
        </is>
      </c>
      <c r="U103" t="inlineStr">
        <is>
          <t>Aprovado Diretoria</t>
        </is>
      </c>
      <c r="V103" t="inlineStr">
        <is>
          <t>Aprovado Caixa</t>
        </is>
      </c>
      <c r="W103" t="inlineStr">
        <is>
          <t>Parcela_Paga</t>
        </is>
      </c>
    </row>
    <row r="104">
      <c r="A104" t="n">
        <v>2573</v>
      </c>
      <c r="B104" t="n">
        <v>56502</v>
      </c>
      <c r="C104" t="inlineStr">
        <is>
          <t>Arcos</t>
        </is>
      </c>
      <c r="D104" t="n">
        <v>122</v>
      </c>
      <c r="E104" t="inlineStr">
        <is>
          <t>KING COMERCIO E IMPORTACAO DE BEBIDAS LT</t>
        </is>
      </c>
      <c r="F104" t="inlineStr">
        <is>
          <t>True</t>
        </is>
      </c>
      <c r="G104" t="n">
        <v>2</v>
      </c>
      <c r="H104" t="n">
        <v>1</v>
      </c>
      <c r="I104" t="n">
        <v>2731.15</v>
      </c>
      <c r="J104" s="29" t="n">
        <v>45454</v>
      </c>
      <c r="K104" s="29" t="n">
        <v>45453</v>
      </c>
      <c r="L104" s="29" t="n">
        <v>45453</v>
      </c>
      <c r="M104" t="n">
        <v>5462.31</v>
      </c>
      <c r="N104" t="n">
        <v>5462.31</v>
      </c>
      <c r="O104" s="29" t="n">
        <v>45445.00034722222</v>
      </c>
      <c r="P104" t="inlineStr">
        <is>
          <t>Boleto Bancário</t>
        </is>
      </c>
      <c r="S104" t="inlineStr">
        <is>
          <t>2024-24</t>
        </is>
      </c>
      <c r="T104" t="inlineStr">
        <is>
          <t>Documentação Aprovada</t>
        </is>
      </c>
      <c r="U104" t="inlineStr">
        <is>
          <t>Aprovado Diretoria</t>
        </is>
      </c>
      <c r="V104" t="inlineStr">
        <is>
          <t>Aprovado Caixa</t>
        </is>
      </c>
      <c r="W104" t="inlineStr">
        <is>
          <t>Parcela_Paga</t>
        </is>
      </c>
    </row>
    <row r="105">
      <c r="A105" t="n">
        <v>1902</v>
      </c>
      <c r="B105" t="n">
        <v>51785</v>
      </c>
      <c r="C105" t="inlineStr">
        <is>
          <t>Arcos</t>
        </is>
      </c>
      <c r="D105" t="n">
        <v>122</v>
      </c>
      <c r="E105" t="inlineStr">
        <is>
          <t>ZAHIL IMPORTADORA LTDA</t>
        </is>
      </c>
      <c r="F105" t="inlineStr">
        <is>
          <t>True</t>
        </is>
      </c>
      <c r="G105" t="n">
        <v>2</v>
      </c>
      <c r="H105" t="n">
        <v>2</v>
      </c>
      <c r="I105" t="n">
        <v>932.46</v>
      </c>
      <c r="J105" s="29" t="n">
        <v>45450</v>
      </c>
      <c r="K105" s="29" t="n">
        <v>45448</v>
      </c>
      <c r="L105" s="29" t="n">
        <v>45448</v>
      </c>
      <c r="M105" t="n">
        <v>1864.92</v>
      </c>
      <c r="N105" t="n">
        <v>1864.92</v>
      </c>
      <c r="O105" s="29" t="n">
        <v>45411.00034722222</v>
      </c>
      <c r="P105" t="inlineStr">
        <is>
          <t>Boleto Bancário</t>
        </is>
      </c>
      <c r="S105" t="inlineStr">
        <is>
          <t>2024-21</t>
        </is>
      </c>
      <c r="T105" t="inlineStr">
        <is>
          <t>Documentação Aprovada</t>
        </is>
      </c>
      <c r="U105" t="inlineStr">
        <is>
          <t>Aprovado Diretoria</t>
        </is>
      </c>
      <c r="V105" t="inlineStr">
        <is>
          <t>Aprovado Caixa</t>
        </is>
      </c>
      <c r="W105" t="inlineStr">
        <is>
          <t>Parcela_Paga</t>
        </is>
      </c>
    </row>
    <row r="106">
      <c r="A106" t="n">
        <v>2182</v>
      </c>
      <c r="B106" t="n">
        <v>53885</v>
      </c>
      <c r="C106" t="inlineStr">
        <is>
          <t>Arcos</t>
        </is>
      </c>
      <c r="D106" t="n">
        <v>122</v>
      </c>
      <c r="E106" t="inlineStr">
        <is>
          <t>KING COMERCIO E IMPORTACAO DE BEBIDAS LT</t>
        </is>
      </c>
      <c r="F106" t="inlineStr">
        <is>
          <t>True</t>
        </is>
      </c>
      <c r="G106" t="n">
        <v>4</v>
      </c>
      <c r="H106" t="n">
        <v>2</v>
      </c>
      <c r="I106" t="n">
        <v>2914.66</v>
      </c>
      <c r="J106" s="29" t="n">
        <v>45449</v>
      </c>
      <c r="K106" s="29" t="n">
        <v>45448</v>
      </c>
      <c r="L106" s="29" t="n">
        <v>45448</v>
      </c>
      <c r="M106" t="n">
        <v>11658.65</v>
      </c>
      <c r="N106" t="n">
        <v>11658.65</v>
      </c>
      <c r="O106" s="29" t="n">
        <v>45426.00034722222</v>
      </c>
      <c r="P106" t="inlineStr">
        <is>
          <t>Boleto Bancário</t>
        </is>
      </c>
      <c r="S106" t="inlineStr">
        <is>
          <t>2024-22</t>
        </is>
      </c>
      <c r="T106" t="inlineStr">
        <is>
          <t>Documentação Aprovada</t>
        </is>
      </c>
      <c r="U106" t="inlineStr">
        <is>
          <t>Aprovado Diretoria</t>
        </is>
      </c>
      <c r="V106" t="inlineStr">
        <is>
          <t>Aprovado Caixa</t>
        </is>
      </c>
      <c r="W106" t="inlineStr">
        <is>
          <t>Parcela_Paga</t>
        </is>
      </c>
    </row>
    <row r="107">
      <c r="A107" t="n">
        <v>2195</v>
      </c>
      <c r="B107" t="n">
        <v>53974</v>
      </c>
      <c r="C107" t="inlineStr">
        <is>
          <t>Arcos</t>
        </is>
      </c>
      <c r="D107" t="n">
        <v>122</v>
      </c>
      <c r="E107" t="inlineStr">
        <is>
          <t xml:space="preserve">EMPORIO MEL </t>
        </is>
      </c>
      <c r="F107" t="inlineStr">
        <is>
          <t>True</t>
        </is>
      </c>
      <c r="G107" t="n">
        <v>2</v>
      </c>
      <c r="H107" t="n">
        <v>2</v>
      </c>
      <c r="I107" t="n">
        <v>1960.25</v>
      </c>
      <c r="J107" s="29" t="n">
        <v>45450</v>
      </c>
      <c r="K107" s="29" t="n">
        <v>45448</v>
      </c>
      <c r="L107" s="29" t="n">
        <v>45448</v>
      </c>
      <c r="M107" t="n">
        <v>3920.5</v>
      </c>
      <c r="N107" t="n">
        <v>3920.5</v>
      </c>
      <c r="O107" s="29" t="n">
        <v>45426.00034722222</v>
      </c>
      <c r="P107" t="inlineStr">
        <is>
          <t>Boleto Bancário</t>
        </is>
      </c>
      <c r="Q107" t="inlineStr">
        <is>
          <t>INSUMOS</t>
        </is>
      </c>
      <c r="R107" t="inlineStr">
        <is>
          <t>BEBIDAS</t>
        </is>
      </c>
      <c r="S107" t="inlineStr">
        <is>
          <t>2024-22</t>
        </is>
      </c>
      <c r="T107" t="inlineStr">
        <is>
          <t>Documentação Aprovada</t>
        </is>
      </c>
      <c r="U107" t="inlineStr">
        <is>
          <t>Aprovado Diretoria</t>
        </is>
      </c>
      <c r="V107" t="inlineStr">
        <is>
          <t>Aprovado Caixa</t>
        </is>
      </c>
      <c r="W107" t="inlineStr">
        <is>
          <t>Parcela_Paga</t>
        </is>
      </c>
    </row>
    <row r="108">
      <c r="A108" t="n">
        <v>2329</v>
      </c>
      <c r="B108" t="n">
        <v>55021</v>
      </c>
      <c r="C108" t="inlineStr">
        <is>
          <t>Arcos</t>
        </is>
      </c>
      <c r="D108" t="n">
        <v>122</v>
      </c>
      <c r="E108" t="inlineStr">
        <is>
          <t>NOVA COMERCIAL DO PEIXE EIRELI</t>
        </is>
      </c>
      <c r="F108" t="inlineStr">
        <is>
          <t>True</t>
        </is>
      </c>
      <c r="G108" t="n">
        <v>2</v>
      </c>
      <c r="H108" t="n">
        <v>1</v>
      </c>
      <c r="I108" t="n">
        <v>882</v>
      </c>
      <c r="J108" s="29" t="n">
        <v>45450</v>
      </c>
      <c r="K108" s="29" t="n">
        <v>45448</v>
      </c>
      <c r="L108" s="29" t="n">
        <v>45448</v>
      </c>
      <c r="M108" t="n">
        <v>1764</v>
      </c>
      <c r="N108" t="n">
        <v>1764</v>
      </c>
      <c r="O108" s="29" t="n">
        <v>45433.00034722222</v>
      </c>
      <c r="P108" t="inlineStr">
        <is>
          <t>Boleto Bancário</t>
        </is>
      </c>
      <c r="S108" t="inlineStr">
        <is>
          <t>2024-23</t>
        </is>
      </c>
      <c r="T108" t="inlineStr">
        <is>
          <t>Documentação Aprovada</t>
        </is>
      </c>
      <c r="U108" t="inlineStr">
        <is>
          <t>Aprovado Diretoria</t>
        </is>
      </c>
      <c r="V108" t="inlineStr">
        <is>
          <t>Aprovado Caixa</t>
        </is>
      </c>
      <c r="W108" t="inlineStr">
        <is>
          <t>Parcela_Paga</t>
        </is>
      </c>
    </row>
    <row r="109">
      <c r="A109" t="n">
        <v>1903</v>
      </c>
      <c r="B109" t="n">
        <v>51788</v>
      </c>
      <c r="C109" t="inlineStr">
        <is>
          <t>Arcos</t>
        </is>
      </c>
      <c r="D109" t="n">
        <v>122</v>
      </c>
      <c r="E109" t="inlineStr">
        <is>
          <t>MARCIA ROMUALDO MARCELINO</t>
        </is>
      </c>
      <c r="F109" t="inlineStr">
        <is>
          <t>True</t>
        </is>
      </c>
      <c r="G109" t="n">
        <v>2</v>
      </c>
      <c r="H109" t="n">
        <v>1</v>
      </c>
      <c r="I109" t="n">
        <v>1425</v>
      </c>
      <c r="J109" s="29" t="n">
        <v>45439</v>
      </c>
      <c r="K109" s="29" t="n">
        <v>45446</v>
      </c>
      <c r="L109" s="29" t="n">
        <v>45446</v>
      </c>
      <c r="M109" t="n">
        <v>2850</v>
      </c>
      <c r="N109" t="n">
        <v>2850</v>
      </c>
      <c r="O109" s="29" t="n">
        <v>45411.00034722222</v>
      </c>
      <c r="P109" t="inlineStr">
        <is>
          <t>Transferência Bancária ou Pix</t>
        </is>
      </c>
      <c r="Q109" t="inlineStr">
        <is>
          <t>ENDIVIDAMENTO</t>
        </is>
      </c>
      <c r="R109" t="inlineStr">
        <is>
          <t>ACOES TRABALHISTAS</t>
        </is>
      </c>
      <c r="S109" t="inlineStr">
        <is>
          <t>2024-20</t>
        </is>
      </c>
      <c r="T109" t="inlineStr">
        <is>
          <t>Documentação Aprovada</t>
        </is>
      </c>
      <c r="U109" t="inlineStr">
        <is>
          <t>Aprovado Diretoria</t>
        </is>
      </c>
      <c r="V109" t="inlineStr">
        <is>
          <t>Aprovado Caixa</t>
        </is>
      </c>
      <c r="W109" t="inlineStr">
        <is>
          <t>Parcela_Paga</t>
        </is>
      </c>
    </row>
    <row r="110">
      <c r="A110" t="n">
        <v>2010</v>
      </c>
      <c r="B110" t="n">
        <v>52556</v>
      </c>
      <c r="C110" t="inlineStr">
        <is>
          <t>Arcos</t>
        </is>
      </c>
      <c r="D110" t="n">
        <v>122</v>
      </c>
      <c r="E110" t="inlineStr">
        <is>
          <t>KING COMERCIO E IMPORTACAO DE BEBIDAS LT</t>
        </is>
      </c>
      <c r="F110" t="inlineStr">
        <is>
          <t>True</t>
        </is>
      </c>
      <c r="G110" t="n">
        <v>4</v>
      </c>
      <c r="H110" t="n">
        <v>3</v>
      </c>
      <c r="I110" t="n">
        <v>3231.43</v>
      </c>
      <c r="J110" s="29" t="n">
        <v>45447</v>
      </c>
      <c r="K110" s="29" t="n">
        <v>45446</v>
      </c>
      <c r="L110" s="29" t="n">
        <v>45446</v>
      </c>
      <c r="M110" t="n">
        <v>12925.72</v>
      </c>
      <c r="N110" t="n">
        <v>12925.72</v>
      </c>
      <c r="O110" s="29" t="n">
        <v>45415.00034722222</v>
      </c>
      <c r="P110" t="inlineStr">
        <is>
          <t>Boleto Bancário</t>
        </is>
      </c>
      <c r="S110" t="inlineStr">
        <is>
          <t>2024-21</t>
        </is>
      </c>
      <c r="T110" t="inlineStr">
        <is>
          <t>Documentação Aprovada</t>
        </is>
      </c>
      <c r="U110" t="inlineStr">
        <is>
          <t>Aprovado Diretoria</t>
        </is>
      </c>
      <c r="V110" t="inlineStr">
        <is>
          <t>Aprovado Caixa</t>
        </is>
      </c>
      <c r="W110" t="inlineStr">
        <is>
          <t>Parcela_Paga</t>
        </is>
      </c>
    </row>
    <row r="111">
      <c r="A111" t="n">
        <v>2013</v>
      </c>
      <c r="B111" t="n">
        <v>52561</v>
      </c>
      <c r="C111" t="inlineStr">
        <is>
          <t>Arcos</t>
        </is>
      </c>
      <c r="D111" t="n">
        <v>122</v>
      </c>
      <c r="E111" t="inlineStr">
        <is>
          <t>NOVA COMERCIAL DO PEIXE EIRELI</t>
        </is>
      </c>
      <c r="F111" t="inlineStr">
        <is>
          <t>True</t>
        </is>
      </c>
      <c r="G111" t="n">
        <v>2</v>
      </c>
      <c r="H111" t="n">
        <v>2</v>
      </c>
      <c r="I111" t="n">
        <v>588.5</v>
      </c>
      <c r="J111" s="29" t="n">
        <v>45446</v>
      </c>
      <c r="K111" s="29" t="n">
        <v>45446</v>
      </c>
      <c r="L111" s="29" t="n">
        <v>45446</v>
      </c>
      <c r="M111" t="n">
        <v>1177</v>
      </c>
      <c r="N111" t="n">
        <v>1177</v>
      </c>
      <c r="O111" s="29" t="n">
        <v>45415.00034722222</v>
      </c>
      <c r="P111" t="inlineStr">
        <is>
          <t>Boleto Bancário</t>
        </is>
      </c>
      <c r="S111" t="inlineStr">
        <is>
          <t>2024-21</t>
        </is>
      </c>
      <c r="T111" t="inlineStr">
        <is>
          <t>Documentação Aprovada</t>
        </is>
      </c>
      <c r="U111" t="inlineStr">
        <is>
          <t>Aprovado Diretoria</t>
        </is>
      </c>
      <c r="V111" t="inlineStr">
        <is>
          <t>Aprovado Caixa</t>
        </is>
      </c>
      <c r="W111" t="inlineStr">
        <is>
          <t>Parcela_Paga</t>
        </is>
      </c>
    </row>
    <row r="112">
      <c r="A112" t="n">
        <v>2186</v>
      </c>
      <c r="B112" t="n">
        <v>53917</v>
      </c>
      <c r="C112" t="inlineStr">
        <is>
          <t>Arcos</t>
        </is>
      </c>
      <c r="D112" t="n">
        <v>122</v>
      </c>
      <c r="E112" t="inlineStr">
        <is>
          <t xml:space="preserve">EMPORIO MEL </t>
        </is>
      </c>
      <c r="F112" t="inlineStr">
        <is>
          <t>True</t>
        </is>
      </c>
      <c r="G112" t="n">
        <v>3</v>
      </c>
      <c r="H112" t="n">
        <v>2</v>
      </c>
      <c r="I112" t="n">
        <v>2068.58</v>
      </c>
      <c r="J112" s="29" t="n">
        <v>45447</v>
      </c>
      <c r="K112" s="29" t="n">
        <v>45446</v>
      </c>
      <c r="L112" s="29" t="n">
        <v>45446</v>
      </c>
      <c r="M112" t="n">
        <v>6205.75</v>
      </c>
      <c r="N112" t="n">
        <v>6205.75</v>
      </c>
      <c r="O112" s="29" t="n">
        <v>45426.00034722222</v>
      </c>
      <c r="P112" t="inlineStr">
        <is>
          <t>Boleto Bancário</t>
        </is>
      </c>
      <c r="S112" t="inlineStr">
        <is>
          <t>2024-22</t>
        </is>
      </c>
      <c r="T112" t="inlineStr">
        <is>
          <t>Documentação Aprovada</t>
        </is>
      </c>
      <c r="U112" t="inlineStr">
        <is>
          <t>Aprovado Diretoria</t>
        </is>
      </c>
      <c r="V112" t="inlineStr">
        <is>
          <t>Aprovado Caixa</t>
        </is>
      </c>
      <c r="W112" t="inlineStr">
        <is>
          <t>Parcela_Paga</t>
        </is>
      </c>
    </row>
    <row r="113">
      <c r="A113" t="n">
        <v>2198</v>
      </c>
      <c r="B113" t="n">
        <v>53980</v>
      </c>
      <c r="C113" t="inlineStr">
        <is>
          <t>Arcos</t>
        </is>
      </c>
      <c r="D113" t="n">
        <v>122</v>
      </c>
      <c r="E113" t="inlineStr">
        <is>
          <t>ZAHIL IMPORTADORA LTDA</t>
        </is>
      </c>
      <c r="F113" t="inlineStr">
        <is>
          <t>True</t>
        </is>
      </c>
      <c r="G113" t="n">
        <v>5</v>
      </c>
      <c r="H113" t="n">
        <v>1</v>
      </c>
      <c r="I113" t="n">
        <v>1547.85</v>
      </c>
      <c r="J113" s="29" t="n">
        <v>45448</v>
      </c>
      <c r="K113" s="29" t="n">
        <v>45446</v>
      </c>
      <c r="L113" s="29" t="n">
        <v>45446</v>
      </c>
      <c r="M113" t="n">
        <v>7739.24</v>
      </c>
      <c r="N113" t="n">
        <v>7739.24</v>
      </c>
      <c r="O113" s="29" t="n">
        <v>45426.00034722222</v>
      </c>
      <c r="P113" t="inlineStr">
        <is>
          <t>Boleto Bancário</t>
        </is>
      </c>
      <c r="S113" t="inlineStr">
        <is>
          <t>2024-23</t>
        </is>
      </c>
      <c r="T113" t="inlineStr">
        <is>
          <t>Documentação Aprovada</t>
        </is>
      </c>
      <c r="U113" t="inlineStr">
        <is>
          <t>Aprovado Diretoria</t>
        </is>
      </c>
      <c r="V113" t="inlineStr">
        <is>
          <t>Aprovado Caixa</t>
        </is>
      </c>
      <c r="W113" t="inlineStr">
        <is>
          <t>Parcela_Paga</t>
        </is>
      </c>
    </row>
    <row r="114">
      <c r="A114" t="n">
        <v>2333</v>
      </c>
      <c r="B114" t="n">
        <v>55079</v>
      </c>
      <c r="C114" t="inlineStr">
        <is>
          <t>Arcos</t>
        </is>
      </c>
      <c r="D114" t="n">
        <v>122</v>
      </c>
      <c r="E114" t="inlineStr">
        <is>
          <t>KING COMERCIO E IMPORTACAO DE BEBIDAS LT</t>
        </is>
      </c>
      <c r="F114" t="inlineStr">
        <is>
          <t>True</t>
        </is>
      </c>
      <c r="G114" t="n">
        <v>4</v>
      </c>
      <c r="H114" t="n">
        <v>1</v>
      </c>
      <c r="I114" t="n">
        <v>2616.96</v>
      </c>
      <c r="J114" s="29" t="n">
        <v>45448</v>
      </c>
      <c r="K114" s="29" t="n">
        <v>45446</v>
      </c>
      <c r="L114" s="29" t="n">
        <v>45446</v>
      </c>
      <c r="M114" t="n">
        <v>10467.84</v>
      </c>
      <c r="N114" t="n">
        <v>10467.84</v>
      </c>
      <c r="O114" s="29" t="n">
        <v>45434.00034722222</v>
      </c>
      <c r="P114" t="inlineStr">
        <is>
          <t>Boleto Bancário</t>
        </is>
      </c>
      <c r="S114" t="inlineStr">
        <is>
          <t>2024-23</t>
        </is>
      </c>
      <c r="T114" t="inlineStr">
        <is>
          <t>Documentação Aprovada</t>
        </is>
      </c>
      <c r="U114" t="inlineStr">
        <is>
          <t>Aprovado Diretoria</t>
        </is>
      </c>
      <c r="V114" t="inlineStr">
        <is>
          <t>Aprovado Caixa</t>
        </is>
      </c>
      <c r="W114" t="inlineStr">
        <is>
          <t>Parcela_Paga</t>
        </is>
      </c>
    </row>
    <row r="115">
      <c r="A115" t="n">
        <v>2337</v>
      </c>
      <c r="B115" t="n">
        <v>55082</v>
      </c>
      <c r="C115" t="inlineStr">
        <is>
          <t>Arcos</t>
        </is>
      </c>
      <c r="D115" t="n">
        <v>122</v>
      </c>
      <c r="E115" t="inlineStr">
        <is>
          <t xml:space="preserve">EMPORIO MEL </t>
        </is>
      </c>
      <c r="F115" t="inlineStr">
        <is>
          <t>True</t>
        </is>
      </c>
      <c r="G115" t="n">
        <v>2</v>
      </c>
      <c r="H115" t="n">
        <v>1</v>
      </c>
      <c r="I115" t="n">
        <v>1570</v>
      </c>
      <c r="J115" s="29" t="n">
        <v>45447</v>
      </c>
      <c r="K115" s="29" t="n">
        <v>45446</v>
      </c>
      <c r="L115" s="29" t="n">
        <v>45446</v>
      </c>
      <c r="M115" t="n">
        <v>3140</v>
      </c>
      <c r="N115" t="n">
        <v>3140</v>
      </c>
      <c r="O115" s="29" t="n">
        <v>45434.00034722222</v>
      </c>
      <c r="P115" t="inlineStr">
        <is>
          <t>Boleto Bancário</t>
        </is>
      </c>
      <c r="S115" t="inlineStr">
        <is>
          <t>2024-23</t>
        </is>
      </c>
      <c r="T115" t="inlineStr">
        <is>
          <t>Documentação Aprovada</t>
        </is>
      </c>
      <c r="U115" t="inlineStr">
        <is>
          <t>Aprovado Diretoria</t>
        </is>
      </c>
      <c r="V115" t="inlineStr">
        <is>
          <t>Aprovado Caixa</t>
        </is>
      </c>
      <c r="W115" t="inlineStr">
        <is>
          <t>Parcela_Paga</t>
        </is>
      </c>
    </row>
    <row r="116">
      <c r="A116" t="n">
        <v>2339</v>
      </c>
      <c r="B116" t="n">
        <v>55099</v>
      </c>
      <c r="C116" t="inlineStr">
        <is>
          <t>Arcos</t>
        </is>
      </c>
      <c r="D116" t="n">
        <v>122</v>
      </c>
      <c r="E116" t="inlineStr">
        <is>
          <t xml:space="preserve">EMPORIO MEL </t>
        </is>
      </c>
      <c r="F116" t="inlineStr">
        <is>
          <t>True</t>
        </is>
      </c>
      <c r="G116" t="n">
        <v>2</v>
      </c>
      <c r="H116" t="n">
        <v>1</v>
      </c>
      <c r="I116" t="n">
        <v>2957.97</v>
      </c>
      <c r="J116" s="29" t="n">
        <v>45447</v>
      </c>
      <c r="K116" s="29" t="n">
        <v>45446</v>
      </c>
      <c r="L116" s="29" t="n">
        <v>45446</v>
      </c>
      <c r="M116" t="n">
        <v>5915.95</v>
      </c>
      <c r="N116" t="n">
        <v>5915.95</v>
      </c>
      <c r="O116" s="29" t="n">
        <v>45434.00034722222</v>
      </c>
      <c r="P116" t="inlineStr">
        <is>
          <t>Boleto Bancário</t>
        </is>
      </c>
      <c r="S116" t="inlineStr">
        <is>
          <t>2024-23</t>
        </is>
      </c>
      <c r="T116" t="inlineStr">
        <is>
          <t>Documentação Aprovada</t>
        </is>
      </c>
      <c r="U116" t="inlineStr">
        <is>
          <t>Aprovado Diretoria</t>
        </is>
      </c>
      <c r="V116" t="inlineStr">
        <is>
          <t>Aprovado Caixa</t>
        </is>
      </c>
      <c r="W116" t="inlineStr">
        <is>
          <t>Parcela_Paga</t>
        </is>
      </c>
    </row>
    <row r="117">
      <c r="A117" t="n">
        <v>2351</v>
      </c>
      <c r="B117" t="n">
        <v>55233</v>
      </c>
      <c r="C117" t="inlineStr">
        <is>
          <t>Arcos</t>
        </is>
      </c>
      <c r="D117" t="n">
        <v>122</v>
      </c>
      <c r="E117" t="inlineStr">
        <is>
          <t>T F CIUFF HORTIFRUTI LTDA</t>
        </is>
      </c>
      <c r="F117" t="inlineStr">
        <is>
          <t>True</t>
        </is>
      </c>
      <c r="G117" t="n">
        <v>2</v>
      </c>
      <c r="H117" t="n">
        <v>1</v>
      </c>
      <c r="I117" t="n">
        <v>1323.7</v>
      </c>
      <c r="J117" s="29" t="n">
        <v>45447</v>
      </c>
      <c r="K117" s="29" t="n">
        <v>45446</v>
      </c>
      <c r="L117" s="29" t="n">
        <v>45446</v>
      </c>
      <c r="M117" t="n">
        <v>2647.4</v>
      </c>
      <c r="N117" t="n">
        <v>2647.4</v>
      </c>
      <c r="O117" s="29" t="n">
        <v>45434.00034722222</v>
      </c>
      <c r="P117" t="inlineStr">
        <is>
          <t>Boleto Bancário</t>
        </is>
      </c>
      <c r="S117" t="inlineStr">
        <is>
          <t>2024-23</t>
        </is>
      </c>
      <c r="T117" t="inlineStr">
        <is>
          <t>Documentação Aprovada</t>
        </is>
      </c>
      <c r="U117" t="inlineStr">
        <is>
          <t>Aprovado Diretoria</t>
        </is>
      </c>
      <c r="V117" t="inlineStr">
        <is>
          <t>Aprovado Caixa</t>
        </is>
      </c>
      <c r="W117" t="inlineStr">
        <is>
          <t>Parcela_Paga</t>
        </is>
      </c>
    </row>
    <row r="118">
      <c r="A118" t="n">
        <v>1781</v>
      </c>
      <c r="B118" t="n">
        <v>51024</v>
      </c>
      <c r="C118" t="inlineStr">
        <is>
          <t>Arcos</t>
        </is>
      </c>
      <c r="D118" t="n">
        <v>122</v>
      </c>
      <c r="E118" t="inlineStr">
        <is>
          <t>ZAHIL IMPORTADORA LTDA</t>
        </is>
      </c>
      <c r="F118" t="inlineStr">
        <is>
          <t>True</t>
        </is>
      </c>
      <c r="G118" t="n">
        <v>2</v>
      </c>
      <c r="H118" t="n">
        <v>2</v>
      </c>
      <c r="I118" t="n">
        <v>2008.22</v>
      </c>
      <c r="J118" s="29" t="n">
        <v>45443</v>
      </c>
      <c r="K118" s="29" t="n">
        <v>45441</v>
      </c>
      <c r="L118" s="29" t="n">
        <v>45440</v>
      </c>
      <c r="M118" t="n">
        <v>4016.44</v>
      </c>
      <c r="N118" t="n">
        <v>4016.44</v>
      </c>
      <c r="O118" s="29" t="n">
        <v>45405.00034722222</v>
      </c>
      <c r="P118" t="inlineStr">
        <is>
          <t>Boleto Bancário</t>
        </is>
      </c>
      <c r="S118" t="inlineStr">
        <is>
          <t>2024-20</t>
        </is>
      </c>
      <c r="T118" t="inlineStr">
        <is>
          <t>Documentação Aprovada</t>
        </is>
      </c>
      <c r="U118" t="inlineStr">
        <is>
          <t>Aprovado Diretoria</t>
        </is>
      </c>
      <c r="V118" t="inlineStr">
        <is>
          <t>Aprovado Caixa</t>
        </is>
      </c>
      <c r="W118" t="inlineStr">
        <is>
          <t>Parcela_Paga</t>
        </is>
      </c>
    </row>
    <row r="119">
      <c r="A119" t="n">
        <v>2014</v>
      </c>
      <c r="B119" t="n">
        <v>52567</v>
      </c>
      <c r="C119" t="inlineStr">
        <is>
          <t>Arcos</t>
        </is>
      </c>
      <c r="D119" t="n">
        <v>122</v>
      </c>
      <c r="E119" t="inlineStr">
        <is>
          <t>ZAHIL IMPORTADORA LTDA</t>
        </is>
      </c>
      <c r="F119" t="inlineStr">
        <is>
          <t>True</t>
        </is>
      </c>
      <c r="G119" t="n">
        <v>3</v>
      </c>
      <c r="H119" t="n">
        <v>1</v>
      </c>
      <c r="I119" t="n">
        <v>1365.54</v>
      </c>
      <c r="J119" s="29" t="n">
        <v>45442</v>
      </c>
      <c r="K119" s="29" t="n">
        <v>45441</v>
      </c>
      <c r="L119" s="29" t="n">
        <v>45440</v>
      </c>
      <c r="M119" t="n">
        <v>4096.61</v>
      </c>
      <c r="N119" t="n">
        <v>4096.61</v>
      </c>
      <c r="O119" s="29" t="n">
        <v>45415.00034722222</v>
      </c>
      <c r="P119" t="inlineStr">
        <is>
          <t>Boleto Bancário</t>
        </is>
      </c>
      <c r="S119" t="inlineStr">
        <is>
          <t>2024-22</t>
        </is>
      </c>
      <c r="T119" t="inlineStr">
        <is>
          <t>Documentação Aprovada</t>
        </is>
      </c>
      <c r="U119" t="inlineStr">
        <is>
          <t>Aprovado Diretoria</t>
        </is>
      </c>
      <c r="V119" t="inlineStr">
        <is>
          <t>Aprovado Caixa</t>
        </is>
      </c>
      <c r="W119" t="inlineStr">
        <is>
          <t>Parcela_Paga</t>
        </is>
      </c>
    </row>
    <row r="120">
      <c r="A120" t="n">
        <v>2181</v>
      </c>
      <c r="B120" t="n">
        <v>53885</v>
      </c>
      <c r="C120" t="inlineStr">
        <is>
          <t>Arcos</t>
        </is>
      </c>
      <c r="D120" t="n">
        <v>122</v>
      </c>
      <c r="E120" t="inlineStr">
        <is>
          <t>KING COMERCIO E IMPORTACAO DE BEBIDAS LT</t>
        </is>
      </c>
      <c r="F120" t="inlineStr">
        <is>
          <t>True</t>
        </is>
      </c>
      <c r="G120" t="n">
        <v>4</v>
      </c>
      <c r="H120" t="n">
        <v>1</v>
      </c>
      <c r="I120" t="n">
        <v>2914.67</v>
      </c>
      <c r="J120" s="29" t="n">
        <v>45442</v>
      </c>
      <c r="K120" s="29" t="n">
        <v>45441</v>
      </c>
      <c r="L120" s="29" t="n">
        <v>45440</v>
      </c>
      <c r="M120" t="n">
        <v>11658.65</v>
      </c>
      <c r="N120" t="n">
        <v>11658.65</v>
      </c>
      <c r="O120" s="29" t="n">
        <v>45426.00034722222</v>
      </c>
      <c r="P120" t="inlineStr">
        <is>
          <t>Boleto Bancário</t>
        </is>
      </c>
      <c r="S120" t="inlineStr">
        <is>
          <t>2024-22</t>
        </is>
      </c>
      <c r="T120" t="inlineStr">
        <is>
          <t>Documentação Aprovada</t>
        </is>
      </c>
      <c r="U120" t="inlineStr">
        <is>
          <t>Aprovado Diretoria</t>
        </is>
      </c>
      <c r="V120" t="inlineStr">
        <is>
          <t>Aprovado Caixa</t>
        </is>
      </c>
      <c r="W120" t="inlineStr">
        <is>
          <t>Parcela_Paga</t>
        </is>
      </c>
    </row>
    <row r="121">
      <c r="A121" t="n">
        <v>2194</v>
      </c>
      <c r="B121" t="n">
        <v>53974</v>
      </c>
      <c r="C121" t="inlineStr">
        <is>
          <t>Arcos</t>
        </is>
      </c>
      <c r="D121" t="n">
        <v>122</v>
      </c>
      <c r="E121" t="inlineStr">
        <is>
          <t xml:space="preserve">EMPORIO MEL </t>
        </is>
      </c>
      <c r="F121" t="inlineStr">
        <is>
          <t>True</t>
        </is>
      </c>
      <c r="G121" t="n">
        <v>2</v>
      </c>
      <c r="H121" t="n">
        <v>1</v>
      </c>
      <c r="I121" t="n">
        <v>1960.25</v>
      </c>
      <c r="J121" s="29" t="n">
        <v>45443</v>
      </c>
      <c r="K121" s="29" t="n">
        <v>45441</v>
      </c>
      <c r="L121" s="29" t="n">
        <v>45440</v>
      </c>
      <c r="M121" t="n">
        <v>3920.5</v>
      </c>
      <c r="N121" t="n">
        <v>3920.5</v>
      </c>
      <c r="O121" s="29" t="n">
        <v>45426.00034722222</v>
      </c>
      <c r="P121" t="inlineStr">
        <is>
          <t>Boleto Bancário</t>
        </is>
      </c>
      <c r="Q121" t="inlineStr">
        <is>
          <t>INSUMOS</t>
        </is>
      </c>
      <c r="R121" t="inlineStr">
        <is>
          <t>BEBIDAS</t>
        </is>
      </c>
      <c r="S121" t="inlineStr">
        <is>
          <t>2024-22</t>
        </is>
      </c>
      <c r="T121" t="inlineStr">
        <is>
          <t>Documentação Aprovada</t>
        </is>
      </c>
      <c r="U121" t="inlineStr">
        <is>
          <t>Aprovado Diretoria</t>
        </is>
      </c>
      <c r="V121" t="inlineStr">
        <is>
          <t>Aprovado Caixa</t>
        </is>
      </c>
      <c r="W121" t="inlineStr">
        <is>
          <t>Parcela_Paga</t>
        </is>
      </c>
    </row>
    <row r="122">
      <c r="A122" t="n">
        <v>2197</v>
      </c>
      <c r="B122" t="n">
        <v>53977</v>
      </c>
      <c r="C122" t="inlineStr">
        <is>
          <t>Arcos</t>
        </is>
      </c>
      <c r="D122" t="n">
        <v>122</v>
      </c>
      <c r="E122" t="inlineStr">
        <is>
          <t>T F CIUFF HORTIFRUTI LTDA</t>
        </is>
      </c>
      <c r="F122" t="inlineStr">
        <is>
          <t>True</t>
        </is>
      </c>
      <c r="G122" t="n">
        <v>2</v>
      </c>
      <c r="H122" t="n">
        <v>2</v>
      </c>
      <c r="I122" t="n">
        <v>1340.07</v>
      </c>
      <c r="J122" s="29" t="n">
        <v>45442</v>
      </c>
      <c r="K122" s="29" t="n">
        <v>45441</v>
      </c>
      <c r="L122" s="29" t="n">
        <v>45440</v>
      </c>
      <c r="M122" t="n">
        <v>2680.14</v>
      </c>
      <c r="N122" t="n">
        <v>2680.14</v>
      </c>
      <c r="O122" s="29" t="n">
        <v>45426.00034722222</v>
      </c>
      <c r="P122" t="inlineStr">
        <is>
          <t>Boleto Bancário</t>
        </is>
      </c>
      <c r="S122" t="inlineStr">
        <is>
          <t>2024-21</t>
        </is>
      </c>
      <c r="T122" t="inlineStr">
        <is>
          <t>Documentação Aprovada</t>
        </is>
      </c>
      <c r="U122" t="inlineStr">
        <is>
          <t>Aprovado Diretoria</t>
        </is>
      </c>
      <c r="V122" t="inlineStr">
        <is>
          <t>Aprovado Caixa</t>
        </is>
      </c>
      <c r="W122" t="inlineStr">
        <is>
          <t>Parcela_Paga</t>
        </is>
      </c>
    </row>
    <row r="123">
      <c r="A123" t="n">
        <v>2331</v>
      </c>
      <c r="B123" t="n">
        <v>55075</v>
      </c>
      <c r="C123" t="inlineStr">
        <is>
          <t>Arcos</t>
        </is>
      </c>
      <c r="D123" t="n">
        <v>122</v>
      </c>
      <c r="E123" t="inlineStr">
        <is>
          <t>NOVA COMERCIAL DO PEIXE EIRELI</t>
        </is>
      </c>
      <c r="F123" t="inlineStr">
        <is>
          <t>True</t>
        </is>
      </c>
      <c r="G123" t="n">
        <v>2</v>
      </c>
      <c r="H123" t="n">
        <v>1</v>
      </c>
      <c r="I123" t="n">
        <v>882</v>
      </c>
      <c r="J123" s="29" t="n">
        <v>45443</v>
      </c>
      <c r="K123" s="29" t="n">
        <v>45441</v>
      </c>
      <c r="L123" s="29" t="n">
        <v>45440</v>
      </c>
      <c r="M123" t="n">
        <v>1764</v>
      </c>
      <c r="N123" t="n">
        <v>1764</v>
      </c>
      <c r="O123" s="29" t="n">
        <v>45434.00034722222</v>
      </c>
      <c r="P123" t="inlineStr">
        <is>
          <t>Boleto Bancário</t>
        </is>
      </c>
      <c r="S123" t="inlineStr">
        <is>
          <t>2024-22</t>
        </is>
      </c>
      <c r="T123" t="inlineStr">
        <is>
          <t>Documentação Aprovada</t>
        </is>
      </c>
      <c r="U123" t="inlineStr">
        <is>
          <t>Aprovado Diretoria</t>
        </is>
      </c>
      <c r="V123" t="inlineStr">
        <is>
          <t>Aprovado Caixa</t>
        </is>
      </c>
      <c r="W123" t="inlineStr">
        <is>
          <t>Parcela_Paga</t>
        </is>
      </c>
    </row>
    <row r="124">
      <c r="A124" t="n">
        <v>1212</v>
      </c>
      <c r="B124" t="n">
        <v>47884</v>
      </c>
      <c r="C124" t="inlineStr">
        <is>
          <t>Arcos</t>
        </is>
      </c>
      <c r="D124" t="n">
        <v>122</v>
      </c>
      <c r="E124" t="inlineStr">
        <is>
          <t>ZAHIL IMPORTADORA LTDA</t>
        </is>
      </c>
      <c r="F124" t="inlineStr">
        <is>
          <t>True</t>
        </is>
      </c>
      <c r="G124" t="n">
        <v>2</v>
      </c>
      <c r="H124" t="n">
        <v>3</v>
      </c>
      <c r="I124" t="n">
        <v>2436.6</v>
      </c>
      <c r="J124" s="29" t="n">
        <v>45439</v>
      </c>
      <c r="K124" s="29" t="n">
        <v>45439</v>
      </c>
      <c r="L124" s="29" t="n">
        <v>45439</v>
      </c>
      <c r="M124" t="n">
        <v>7309.78</v>
      </c>
      <c r="N124" t="n">
        <v>7309.78</v>
      </c>
      <c r="O124" s="29" t="n">
        <v>45385.00034722222</v>
      </c>
      <c r="P124" t="inlineStr">
        <is>
          <t>Boleto Bancário</t>
        </is>
      </c>
      <c r="Q124" t="inlineStr">
        <is>
          <t>INSUMOS</t>
        </is>
      </c>
      <c r="R124" t="inlineStr">
        <is>
          <t>BEBIDAS</t>
        </is>
      </c>
      <c r="S124" t="inlineStr">
        <is>
          <t>2024-17</t>
        </is>
      </c>
      <c r="T124" t="inlineStr">
        <is>
          <t>Documentação Aprovada</t>
        </is>
      </c>
      <c r="U124" t="inlineStr">
        <is>
          <t>Aprovado Diretoria</t>
        </is>
      </c>
      <c r="V124" t="inlineStr">
        <is>
          <t>Aprovado Caixa</t>
        </is>
      </c>
      <c r="W124" t="inlineStr">
        <is>
          <t>Parcela_Paga</t>
        </is>
      </c>
    </row>
    <row r="125">
      <c r="A125" t="n">
        <v>1900</v>
      </c>
      <c r="B125" t="n">
        <v>51768</v>
      </c>
      <c r="C125" t="inlineStr">
        <is>
          <t>Arcos</t>
        </is>
      </c>
      <c r="D125" t="n">
        <v>122</v>
      </c>
      <c r="E125" t="inlineStr">
        <is>
          <t>NOVA COMERCIAL DO PEIXE EIRELI</t>
        </is>
      </c>
      <c r="F125" t="inlineStr">
        <is>
          <t>True</t>
        </is>
      </c>
      <c r="G125" t="n">
        <v>2</v>
      </c>
      <c r="H125" t="n">
        <v>2</v>
      </c>
      <c r="I125" t="n">
        <v>588</v>
      </c>
      <c r="J125" s="29" t="n">
        <v>45439</v>
      </c>
      <c r="K125" s="29" t="n">
        <v>45439</v>
      </c>
      <c r="L125" s="29" t="n">
        <v>45439</v>
      </c>
      <c r="M125" t="n">
        <v>1176</v>
      </c>
      <c r="N125" t="n">
        <v>1176</v>
      </c>
      <c r="O125" s="29" t="n">
        <v>45411.00034722222</v>
      </c>
      <c r="P125" t="inlineStr">
        <is>
          <t>Boleto Bancário</t>
        </is>
      </c>
      <c r="S125" t="inlineStr">
        <is>
          <t>2024-20</t>
        </is>
      </c>
      <c r="T125" t="inlineStr">
        <is>
          <t>Documentação Aprovada</t>
        </is>
      </c>
      <c r="U125" t="inlineStr">
        <is>
          <t>Aprovado Diretoria</t>
        </is>
      </c>
      <c r="V125" t="inlineStr">
        <is>
          <t>Aprovado Caixa</t>
        </is>
      </c>
      <c r="W125" t="inlineStr">
        <is>
          <t>Parcela_Paga</t>
        </is>
      </c>
    </row>
    <row r="126">
      <c r="A126" t="n">
        <v>2007</v>
      </c>
      <c r="B126" t="n">
        <v>52545</v>
      </c>
      <c r="C126" t="inlineStr">
        <is>
          <t>Arcos</t>
        </is>
      </c>
      <c r="D126" t="n">
        <v>122</v>
      </c>
      <c r="E126" t="inlineStr">
        <is>
          <t xml:space="preserve">EMPORIO MEL </t>
        </is>
      </c>
      <c r="F126" t="inlineStr">
        <is>
          <t>True</t>
        </is>
      </c>
      <c r="G126" t="n">
        <v>2</v>
      </c>
      <c r="H126" t="n">
        <v>2</v>
      </c>
      <c r="I126" t="n">
        <v>2311.12</v>
      </c>
      <c r="J126" s="29" t="n">
        <v>45440</v>
      </c>
      <c r="K126" s="29" t="n">
        <v>45439</v>
      </c>
      <c r="L126" s="29" t="n">
        <v>45439</v>
      </c>
      <c r="M126" t="n">
        <v>4622.24</v>
      </c>
      <c r="N126" t="n">
        <v>4622.24</v>
      </c>
      <c r="O126" s="29" t="n">
        <v>45415.00034722222</v>
      </c>
      <c r="P126" t="inlineStr">
        <is>
          <t>Boleto Bancário</t>
        </is>
      </c>
      <c r="S126" t="inlineStr">
        <is>
          <t>2024-21</t>
        </is>
      </c>
      <c r="T126" t="inlineStr">
        <is>
          <t>Documentação Aprovada</t>
        </is>
      </c>
      <c r="U126" t="inlineStr">
        <is>
          <t>Aprovado Diretoria</t>
        </is>
      </c>
      <c r="V126" t="inlineStr">
        <is>
          <t>Aprovado Caixa</t>
        </is>
      </c>
      <c r="W126" t="inlineStr">
        <is>
          <t>Parcela_Paga</t>
        </is>
      </c>
    </row>
    <row r="127">
      <c r="A127" t="n">
        <v>2009</v>
      </c>
      <c r="B127" t="n">
        <v>52556</v>
      </c>
      <c r="C127" t="inlineStr">
        <is>
          <t>Arcos</t>
        </is>
      </c>
      <c r="D127" t="n">
        <v>122</v>
      </c>
      <c r="E127" t="inlineStr">
        <is>
          <t>KING COMERCIO E IMPORTACAO DE BEBIDAS LT</t>
        </is>
      </c>
      <c r="F127" t="inlineStr">
        <is>
          <t>True</t>
        </is>
      </c>
      <c r="G127" t="n">
        <v>4</v>
      </c>
      <c r="H127" t="n">
        <v>2</v>
      </c>
      <c r="I127" t="n">
        <v>3231.43</v>
      </c>
      <c r="J127" s="29" t="n">
        <v>45440</v>
      </c>
      <c r="K127" s="29" t="n">
        <v>45439</v>
      </c>
      <c r="L127" s="29" t="n">
        <v>45439</v>
      </c>
      <c r="M127" t="n">
        <v>12925.72</v>
      </c>
      <c r="N127" t="n">
        <v>12925.72</v>
      </c>
      <c r="O127" s="29" t="n">
        <v>45415.00034722222</v>
      </c>
      <c r="P127" t="inlineStr">
        <is>
          <t>Boleto Bancário</t>
        </is>
      </c>
      <c r="S127" t="inlineStr">
        <is>
          <t>2024-21</t>
        </is>
      </c>
      <c r="T127" t="inlineStr">
        <is>
          <t>Documentação Aprovada</t>
        </is>
      </c>
      <c r="U127" t="inlineStr">
        <is>
          <t>Aprovado Diretoria</t>
        </is>
      </c>
      <c r="V127" t="inlineStr">
        <is>
          <t>Aprovado Caixa</t>
        </is>
      </c>
      <c r="W127" t="inlineStr">
        <is>
          <t>Parcela_Paga</t>
        </is>
      </c>
    </row>
    <row r="128">
      <c r="A128" t="n">
        <v>2185</v>
      </c>
      <c r="B128" t="n">
        <v>53917</v>
      </c>
      <c r="C128" t="inlineStr">
        <is>
          <t>Arcos</t>
        </is>
      </c>
      <c r="D128" t="n">
        <v>122</v>
      </c>
      <c r="E128" t="inlineStr">
        <is>
          <t xml:space="preserve">EMPORIO MEL </t>
        </is>
      </c>
      <c r="F128" t="inlineStr">
        <is>
          <t>True</t>
        </is>
      </c>
      <c r="G128" t="n">
        <v>3</v>
      </c>
      <c r="H128" t="n">
        <v>1</v>
      </c>
      <c r="I128" t="n">
        <v>2068.59</v>
      </c>
      <c r="J128" s="29" t="n">
        <v>45440</v>
      </c>
      <c r="K128" s="29" t="n">
        <v>45439</v>
      </c>
      <c r="L128" s="29" t="n">
        <v>45439</v>
      </c>
      <c r="M128" t="n">
        <v>6205.75</v>
      </c>
      <c r="N128" t="n">
        <v>6205.75</v>
      </c>
      <c r="O128" s="29" t="n">
        <v>45426.00034722222</v>
      </c>
      <c r="P128" t="inlineStr">
        <is>
          <t>Boleto Bancário</t>
        </is>
      </c>
      <c r="S128" t="inlineStr">
        <is>
          <t>2024-22</t>
        </is>
      </c>
      <c r="T128" t="inlineStr">
        <is>
          <t>Documentação Aprovada</t>
        </is>
      </c>
      <c r="U128" t="inlineStr">
        <is>
          <t>Aprovado Diretoria</t>
        </is>
      </c>
      <c r="V128" t="inlineStr">
        <is>
          <t>Aprovado Caixa</t>
        </is>
      </c>
      <c r="W128" t="inlineStr">
        <is>
          <t>Parcela_Paga</t>
        </is>
      </c>
    </row>
    <row r="129">
      <c r="A129" t="n">
        <v>2188</v>
      </c>
      <c r="B129" t="n">
        <v>53925</v>
      </c>
      <c r="C129" t="inlineStr">
        <is>
          <t>Arcos</t>
        </is>
      </c>
      <c r="D129" t="n">
        <v>122</v>
      </c>
      <c r="E129" t="inlineStr">
        <is>
          <t>NOVA COMERCIAL DO PEIXE EIRELI</t>
        </is>
      </c>
      <c r="F129" t="inlineStr">
        <is>
          <t>True</t>
        </is>
      </c>
      <c r="G129" t="n">
        <v>2</v>
      </c>
      <c r="H129" t="n">
        <v>1</v>
      </c>
      <c r="I129" t="n">
        <v>588</v>
      </c>
      <c r="J129" s="29" t="n">
        <v>45439</v>
      </c>
      <c r="K129" s="29" t="n">
        <v>45439</v>
      </c>
      <c r="L129" s="29" t="n">
        <v>45439</v>
      </c>
      <c r="M129" t="n">
        <v>1176</v>
      </c>
      <c r="N129" t="n">
        <v>1176</v>
      </c>
      <c r="O129" s="29" t="n">
        <v>45426.00034722222</v>
      </c>
      <c r="P129" t="inlineStr">
        <is>
          <t>Boleto Bancário</t>
        </is>
      </c>
      <c r="S129" t="inlineStr">
        <is>
          <t>2024-22</t>
        </is>
      </c>
      <c r="T129" t="inlineStr">
        <is>
          <t>Documentação Aprovada</t>
        </is>
      </c>
      <c r="U129" t="inlineStr">
        <is>
          <t>Aprovado Diretoria</t>
        </is>
      </c>
      <c r="V129" t="inlineStr">
        <is>
          <t>Aprovado Caixa</t>
        </is>
      </c>
      <c r="W129" t="inlineStr">
        <is>
          <t>Parcela_Paga</t>
        </is>
      </c>
    </row>
    <row r="130">
      <c r="A130" t="n">
        <v>2226</v>
      </c>
      <c r="B130" t="n">
        <v>54124</v>
      </c>
      <c r="C130" t="inlineStr">
        <is>
          <t>Arcos</t>
        </is>
      </c>
      <c r="D130" t="n">
        <v>122</v>
      </c>
      <c r="E130" t="inlineStr">
        <is>
          <t>MULTIFRANGOS COMERCIO DE ALIMENTOS LTDA</t>
        </is>
      </c>
      <c r="F130" t="inlineStr">
        <is>
          <t>True</t>
        </is>
      </c>
      <c r="G130" t="n">
        <v>2</v>
      </c>
      <c r="H130" t="n">
        <v>2</v>
      </c>
      <c r="I130" t="n">
        <v>1053.48</v>
      </c>
      <c r="J130" s="29" t="n">
        <v>45440</v>
      </c>
      <c r="K130" s="29" t="n">
        <v>45439</v>
      </c>
      <c r="L130" s="29" t="n">
        <v>45439</v>
      </c>
      <c r="M130" t="n">
        <v>2106.96</v>
      </c>
      <c r="N130" t="n">
        <v>2106.96</v>
      </c>
      <c r="O130" s="29" t="n">
        <v>45427.00034722222</v>
      </c>
      <c r="P130" t="inlineStr">
        <is>
          <t>Boleto Bancário</t>
        </is>
      </c>
      <c r="S130" t="inlineStr">
        <is>
          <t>2024-21</t>
        </is>
      </c>
      <c r="T130" t="inlineStr">
        <is>
          <t>Documentação Aprovada</t>
        </is>
      </c>
      <c r="U130" t="inlineStr">
        <is>
          <t>Aprovado Diretoria</t>
        </is>
      </c>
      <c r="V130" t="inlineStr">
        <is>
          <t>Aprovado Caixa</t>
        </is>
      </c>
      <c r="W130" t="inlineStr">
        <is>
          <t>Parcela_Paga</t>
        </is>
      </c>
    </row>
    <row r="131">
      <c r="A131" t="n">
        <v>1772</v>
      </c>
      <c r="B131" t="n">
        <v>50996</v>
      </c>
      <c r="C131" t="inlineStr">
        <is>
          <t>Arcos</t>
        </is>
      </c>
      <c r="D131" t="n">
        <v>122</v>
      </c>
      <c r="E131" t="inlineStr">
        <is>
          <t>NOVA COMERCIAL DO PEIXE EIRELI</t>
        </is>
      </c>
      <c r="F131" t="inlineStr">
        <is>
          <t>True</t>
        </is>
      </c>
      <c r="G131" t="n">
        <v>2</v>
      </c>
      <c r="H131" t="n">
        <v>2</v>
      </c>
      <c r="I131" t="n">
        <v>294</v>
      </c>
      <c r="J131" s="29" t="n">
        <v>45435</v>
      </c>
      <c r="K131" s="29" t="n">
        <v>45434</v>
      </c>
      <c r="L131" s="29" t="n">
        <v>45434</v>
      </c>
      <c r="M131" t="n">
        <v>588</v>
      </c>
      <c r="N131" t="n">
        <v>588</v>
      </c>
      <c r="O131" s="29" t="n">
        <v>45405.00034722222</v>
      </c>
      <c r="P131" t="inlineStr">
        <is>
          <t>Boleto Bancário</t>
        </is>
      </c>
      <c r="S131" t="inlineStr">
        <is>
          <t>2024-19</t>
        </is>
      </c>
      <c r="T131" t="inlineStr">
        <is>
          <t>Documentação Aprovada</t>
        </is>
      </c>
      <c r="U131" t="inlineStr">
        <is>
          <t>Aprovado Diretoria</t>
        </is>
      </c>
      <c r="V131" t="inlineStr">
        <is>
          <t>Aprovado Caixa</t>
        </is>
      </c>
      <c r="W131" t="inlineStr">
        <is>
          <t>Parcela_Paga</t>
        </is>
      </c>
    </row>
    <row r="132">
      <c r="A132" t="n">
        <v>1896</v>
      </c>
      <c r="B132" t="n">
        <v>51754</v>
      </c>
      <c r="C132" t="inlineStr">
        <is>
          <t>Arcos</t>
        </is>
      </c>
      <c r="D132" t="n">
        <v>122</v>
      </c>
      <c r="E132" t="inlineStr">
        <is>
          <t>CALEBE EQUIPAMENTOS INDUSTRIAIS EIRELI</t>
        </is>
      </c>
      <c r="F132" t="inlineStr">
        <is>
          <t>True</t>
        </is>
      </c>
      <c r="G132" t="n">
        <v>3</v>
      </c>
      <c r="H132" t="n">
        <v>1</v>
      </c>
      <c r="I132" t="n">
        <v>3265</v>
      </c>
      <c r="J132" s="29" t="n">
        <v>45436</v>
      </c>
      <c r="K132" s="29" t="n">
        <v>45434</v>
      </c>
      <c r="L132" s="29" t="n">
        <v>45434</v>
      </c>
      <c r="M132" t="n">
        <v>9795</v>
      </c>
      <c r="N132" t="n">
        <v>9795</v>
      </c>
      <c r="O132" s="29" t="n">
        <v>45411.00034722222</v>
      </c>
      <c r="P132" t="inlineStr">
        <is>
          <t>Boleto Bancário</t>
        </is>
      </c>
      <c r="Q132" t="inlineStr">
        <is>
          <t>INVESTIMENTOS</t>
        </is>
      </c>
      <c r="R132" t="inlineStr">
        <is>
          <t>INVESTIMENTO EM EQUIPAMENTO</t>
        </is>
      </c>
      <c r="S132" t="inlineStr">
        <is>
          <t>2024-21</t>
        </is>
      </c>
      <c r="T132" t="inlineStr">
        <is>
          <t>Documentação Aprovada</t>
        </is>
      </c>
      <c r="U132" t="inlineStr">
        <is>
          <t>Aprovado Diretoria</t>
        </is>
      </c>
      <c r="V132" t="inlineStr">
        <is>
          <t>Aprovado Caixa</t>
        </is>
      </c>
      <c r="W132" t="inlineStr">
        <is>
          <t>Parcela_Paga</t>
        </is>
      </c>
    </row>
    <row r="133">
      <c r="A133" t="n">
        <v>1901</v>
      </c>
      <c r="B133" t="n">
        <v>51785</v>
      </c>
      <c r="C133" t="inlineStr">
        <is>
          <t>Arcos</t>
        </is>
      </c>
      <c r="D133" t="n">
        <v>122</v>
      </c>
      <c r="E133" t="inlineStr">
        <is>
          <t>ZAHIL IMPORTADORA LTDA</t>
        </is>
      </c>
      <c r="F133" t="inlineStr">
        <is>
          <t>True</t>
        </is>
      </c>
      <c r="G133" t="n">
        <v>2</v>
      </c>
      <c r="H133" t="n">
        <v>1</v>
      </c>
      <c r="I133" t="n">
        <v>932.46</v>
      </c>
      <c r="J133" s="29" t="n">
        <v>45435</v>
      </c>
      <c r="K133" s="29" t="n">
        <v>45434</v>
      </c>
      <c r="L133" s="29" t="n">
        <v>45434</v>
      </c>
      <c r="M133" t="n">
        <v>1864.92</v>
      </c>
      <c r="N133" t="n">
        <v>1864.92</v>
      </c>
      <c r="O133" s="29" t="n">
        <v>45411.00034722222</v>
      </c>
      <c r="P133" t="inlineStr">
        <is>
          <t>Boleto Bancário</t>
        </is>
      </c>
      <c r="S133" t="inlineStr">
        <is>
          <t>2024-21</t>
        </is>
      </c>
      <c r="T133" t="inlineStr">
        <is>
          <t>Documentação Aprovada</t>
        </is>
      </c>
      <c r="U133" t="inlineStr">
        <is>
          <t>Aprovado Diretoria</t>
        </is>
      </c>
      <c r="V133" t="inlineStr">
        <is>
          <t>Aprovado Caixa</t>
        </is>
      </c>
      <c r="W133" t="inlineStr">
        <is>
          <t>Parcela_Paga</t>
        </is>
      </c>
    </row>
    <row r="134">
      <c r="A134" t="n">
        <v>2196</v>
      </c>
      <c r="B134" t="n">
        <v>53977</v>
      </c>
      <c r="C134" t="inlineStr">
        <is>
          <t>Arcos</t>
        </is>
      </c>
      <c r="D134" t="n">
        <v>122</v>
      </c>
      <c r="E134" t="inlineStr">
        <is>
          <t>T F CIUFF HORTIFRUTI LTDA</t>
        </is>
      </c>
      <c r="F134" t="inlineStr">
        <is>
          <t>True</t>
        </is>
      </c>
      <c r="G134" t="n">
        <v>2</v>
      </c>
      <c r="H134" t="n">
        <v>1</v>
      </c>
      <c r="I134" t="n">
        <v>1340.07</v>
      </c>
      <c r="J134" s="29" t="n">
        <v>45435</v>
      </c>
      <c r="K134" s="29" t="n">
        <v>45434</v>
      </c>
      <c r="L134" s="29" t="n">
        <v>45434</v>
      </c>
      <c r="M134" t="n">
        <v>2680.14</v>
      </c>
      <c r="N134" t="n">
        <v>2680.14</v>
      </c>
      <c r="O134" s="29" t="n">
        <v>45426.00034722222</v>
      </c>
      <c r="P134" t="inlineStr">
        <is>
          <t>Boleto Bancário</t>
        </is>
      </c>
      <c r="S134" t="inlineStr">
        <is>
          <t>2024-21</t>
        </is>
      </c>
      <c r="T134" t="inlineStr">
        <is>
          <t>Documentação Aprovada</t>
        </is>
      </c>
      <c r="U134" t="inlineStr">
        <is>
          <t>Aprovado Diretoria</t>
        </is>
      </c>
      <c r="V134" t="inlineStr">
        <is>
          <t>Aprovado Caixa</t>
        </is>
      </c>
      <c r="W134" t="inlineStr">
        <is>
          <t>Parcela_Paga</t>
        </is>
      </c>
    </row>
    <row r="135">
      <c r="A135" t="n">
        <v>2225</v>
      </c>
      <c r="B135" t="n">
        <v>54124</v>
      </c>
      <c r="C135" t="inlineStr">
        <is>
          <t>Arcos</t>
        </is>
      </c>
      <c r="D135" t="n">
        <v>122</v>
      </c>
      <c r="E135" t="inlineStr">
        <is>
          <t>MULTIFRANGOS COMERCIO DE ALIMENTOS LTDA</t>
        </is>
      </c>
      <c r="F135" t="inlineStr">
        <is>
          <t>True</t>
        </is>
      </c>
      <c r="G135" t="n">
        <v>2</v>
      </c>
      <c r="H135" t="n">
        <v>1</v>
      </c>
      <c r="I135" t="n">
        <v>1053.48</v>
      </c>
      <c r="J135" s="29" t="n">
        <v>45436</v>
      </c>
      <c r="K135" s="29" t="n">
        <v>45434</v>
      </c>
      <c r="L135" s="29" t="n">
        <v>45434</v>
      </c>
      <c r="M135" t="n">
        <v>2106.96</v>
      </c>
      <c r="N135" t="n">
        <v>2106.96</v>
      </c>
      <c r="O135" s="29" t="n">
        <v>45427.00034722222</v>
      </c>
      <c r="P135" t="inlineStr">
        <is>
          <t>Boleto Bancário</t>
        </is>
      </c>
      <c r="S135" t="inlineStr">
        <is>
          <t>2024-21</t>
        </is>
      </c>
      <c r="T135" t="inlineStr">
        <is>
          <t>Documentação Aprovada</t>
        </is>
      </c>
      <c r="U135" t="inlineStr">
        <is>
          <t>Aprovado Diretoria</t>
        </is>
      </c>
      <c r="V135" t="inlineStr">
        <is>
          <t>Aprovado Caixa</t>
        </is>
      </c>
      <c r="W135" t="inlineStr">
        <is>
          <t>Parcela_Paga</t>
        </is>
      </c>
    </row>
    <row r="136">
      <c r="A136" t="n">
        <v>1097</v>
      </c>
      <c r="B136" t="n">
        <v>46825</v>
      </c>
      <c r="C136" t="inlineStr">
        <is>
          <t>Arcos</t>
        </is>
      </c>
      <c r="D136" t="n">
        <v>122</v>
      </c>
      <c r="E136" t="inlineStr">
        <is>
          <t>ZAHIL IMPORTADORA LTDA</t>
        </is>
      </c>
      <c r="F136" t="inlineStr">
        <is>
          <t>True</t>
        </is>
      </c>
      <c r="G136" t="n">
        <v>1</v>
      </c>
      <c r="H136" t="n">
        <v>3</v>
      </c>
      <c r="I136" t="n">
        <v>2456.11</v>
      </c>
      <c r="J136" s="29" t="n">
        <v>45432</v>
      </c>
      <c r="K136" s="29" t="n">
        <v>45432</v>
      </c>
      <c r="L136" s="29" t="n">
        <v>45432</v>
      </c>
      <c r="M136" t="n">
        <v>7368.31</v>
      </c>
      <c r="N136" t="n">
        <v>7368.31</v>
      </c>
      <c r="O136" s="29" t="n">
        <v>45378.00034722222</v>
      </c>
      <c r="P136" t="inlineStr">
        <is>
          <t>Boleto Bancário</t>
        </is>
      </c>
      <c r="S136" t="inlineStr">
        <is>
          <t>2024-16</t>
        </is>
      </c>
      <c r="T136" t="inlineStr">
        <is>
          <t>Documentação Aprovada</t>
        </is>
      </c>
      <c r="U136" t="inlineStr">
        <is>
          <t>Aprovado Diretoria</t>
        </is>
      </c>
      <c r="V136" t="inlineStr">
        <is>
          <t>Aprovado Caixa</t>
        </is>
      </c>
      <c r="W136" t="inlineStr">
        <is>
          <t>Parcela_Paga</t>
        </is>
      </c>
    </row>
    <row r="137">
      <c r="A137" t="n">
        <v>1225</v>
      </c>
      <c r="B137" t="n">
        <v>47936</v>
      </c>
      <c r="C137" t="inlineStr">
        <is>
          <t>Arcos</t>
        </is>
      </c>
      <c r="D137" t="n">
        <v>122</v>
      </c>
      <c r="E137" t="inlineStr">
        <is>
          <t>ZAHIL IMPORTADORA LTDA</t>
        </is>
      </c>
      <c r="F137" t="inlineStr">
        <is>
          <t>True</t>
        </is>
      </c>
      <c r="G137" t="n">
        <v>2</v>
      </c>
      <c r="H137" t="n">
        <v>3</v>
      </c>
      <c r="I137" t="n">
        <v>2386.34</v>
      </c>
      <c r="J137" s="29" t="n">
        <v>45432</v>
      </c>
      <c r="K137" s="29" t="n">
        <v>45432</v>
      </c>
      <c r="L137" s="29" t="n">
        <v>45432</v>
      </c>
      <c r="M137" t="n">
        <v>7159</v>
      </c>
      <c r="N137" t="n">
        <v>7159</v>
      </c>
      <c r="O137" s="29" t="n">
        <v>45385.00034722222</v>
      </c>
      <c r="P137" t="inlineStr">
        <is>
          <t>Boleto Bancário</t>
        </is>
      </c>
      <c r="Q137" t="inlineStr">
        <is>
          <t>INSUMOS</t>
        </is>
      </c>
      <c r="R137" t="inlineStr">
        <is>
          <t>BEBIDAS</t>
        </is>
      </c>
      <c r="S137" t="inlineStr">
        <is>
          <t>2024-17</t>
        </is>
      </c>
      <c r="T137" t="inlineStr">
        <is>
          <t>Documentação Aprovada</t>
        </is>
      </c>
      <c r="U137" t="inlineStr">
        <is>
          <t>Aprovado Diretoria</t>
        </is>
      </c>
      <c r="V137" t="inlineStr">
        <is>
          <t>Aprovado Caixa</t>
        </is>
      </c>
      <c r="W137" t="inlineStr">
        <is>
          <t>Parcela_Paga</t>
        </is>
      </c>
    </row>
    <row r="138">
      <c r="A138" t="n">
        <v>1775</v>
      </c>
      <c r="B138" t="n">
        <v>50997</v>
      </c>
      <c r="C138" t="inlineStr">
        <is>
          <t>Arcos</t>
        </is>
      </c>
      <c r="D138" t="n">
        <v>122</v>
      </c>
      <c r="E138" t="inlineStr">
        <is>
          <t>KING COMERCIO E IMPORTACAO DE BEBIDAS LT</t>
        </is>
      </c>
      <c r="F138" t="inlineStr">
        <is>
          <t>True</t>
        </is>
      </c>
      <c r="G138" t="n">
        <v>3</v>
      </c>
      <c r="H138" t="n">
        <v>3</v>
      </c>
      <c r="I138" t="n">
        <v>3035</v>
      </c>
      <c r="J138" s="29" t="n">
        <v>45433</v>
      </c>
      <c r="K138" s="29" t="n">
        <v>45432</v>
      </c>
      <c r="L138" s="29" t="n">
        <v>45432</v>
      </c>
      <c r="M138" t="n">
        <v>9105</v>
      </c>
      <c r="N138" t="n">
        <v>9105</v>
      </c>
      <c r="O138" s="29" t="n">
        <v>45405.00034722222</v>
      </c>
      <c r="P138" t="inlineStr">
        <is>
          <t>Boleto Bancário</t>
        </is>
      </c>
      <c r="S138" t="inlineStr">
        <is>
          <t>2024-19</t>
        </is>
      </c>
      <c r="T138" t="inlineStr">
        <is>
          <t>Documentação Aprovada</t>
        </is>
      </c>
      <c r="U138" t="inlineStr">
        <is>
          <t>Aprovado Diretoria</t>
        </is>
      </c>
      <c r="V138" t="inlineStr">
        <is>
          <t>Aprovado Caixa</t>
        </is>
      </c>
      <c r="W138" t="inlineStr">
        <is>
          <t>Parcela_Paga</t>
        </is>
      </c>
    </row>
    <row r="139">
      <c r="A139" t="n">
        <v>1779</v>
      </c>
      <c r="B139" t="n">
        <v>51002</v>
      </c>
      <c r="C139" t="inlineStr">
        <is>
          <t>Arcos</t>
        </is>
      </c>
      <c r="D139" t="n">
        <v>122</v>
      </c>
      <c r="E139" t="inlineStr">
        <is>
          <t>NOVA COMERCIAL DO PEIXE EIRELI</t>
        </is>
      </c>
      <c r="F139" t="inlineStr">
        <is>
          <t>True</t>
        </is>
      </c>
      <c r="G139" t="n">
        <v>2</v>
      </c>
      <c r="H139" t="n">
        <v>2</v>
      </c>
      <c r="I139" t="n">
        <v>294</v>
      </c>
      <c r="J139" s="29" t="n">
        <v>45432</v>
      </c>
      <c r="K139" s="29" t="n">
        <v>45432</v>
      </c>
      <c r="L139" s="29" t="n">
        <v>45432</v>
      </c>
      <c r="M139" t="n">
        <v>588</v>
      </c>
      <c r="N139" t="n">
        <v>588</v>
      </c>
      <c r="O139" s="29" t="n">
        <v>45405.00034722222</v>
      </c>
      <c r="P139" t="inlineStr">
        <is>
          <t>Boleto Bancário</t>
        </is>
      </c>
      <c r="S139" t="inlineStr">
        <is>
          <t>2024-19</t>
        </is>
      </c>
      <c r="T139" t="inlineStr">
        <is>
          <t>Documentação Aprovada</t>
        </is>
      </c>
      <c r="U139" t="inlineStr">
        <is>
          <t>Aprovado Diretoria</t>
        </is>
      </c>
      <c r="V139" t="inlineStr">
        <is>
          <t>Aprovado Caixa</t>
        </is>
      </c>
      <c r="W139" t="inlineStr">
        <is>
          <t>Parcela_Paga</t>
        </is>
      </c>
    </row>
    <row r="140">
      <c r="A140" t="n">
        <v>1906</v>
      </c>
      <c r="B140" t="n">
        <v>51796</v>
      </c>
      <c r="C140" t="inlineStr">
        <is>
          <t>Arcos</t>
        </is>
      </c>
      <c r="D140" t="n">
        <v>122</v>
      </c>
      <c r="E140" t="inlineStr">
        <is>
          <t>KING COMERCIO E IMPORTACAO DE BEBIDAS LT</t>
        </is>
      </c>
      <c r="F140" t="inlineStr">
        <is>
          <t>True</t>
        </is>
      </c>
      <c r="G140" t="n">
        <v>2</v>
      </c>
      <c r="H140" t="n">
        <v>2</v>
      </c>
      <c r="I140" t="n">
        <v>2788.37</v>
      </c>
      <c r="J140" s="29" t="n">
        <v>45433</v>
      </c>
      <c r="K140" s="29" t="n">
        <v>45432</v>
      </c>
      <c r="L140" s="29" t="n">
        <v>45432</v>
      </c>
      <c r="M140" t="n">
        <v>5576.74</v>
      </c>
      <c r="N140" t="n">
        <v>5576.74</v>
      </c>
      <c r="O140" s="29" t="n">
        <v>45411.00034722222</v>
      </c>
      <c r="P140" t="inlineStr">
        <is>
          <t>Boleto Bancário</t>
        </is>
      </c>
      <c r="S140" t="inlineStr">
        <is>
          <t>2024-19</t>
        </is>
      </c>
      <c r="T140" t="inlineStr">
        <is>
          <t>Documentação Aprovada</t>
        </is>
      </c>
      <c r="U140" t="inlineStr">
        <is>
          <t>Aprovado Diretoria</t>
        </is>
      </c>
      <c r="V140" t="inlineStr">
        <is>
          <t>Aprovado Caixa</t>
        </is>
      </c>
      <c r="W140" t="inlineStr">
        <is>
          <t>Parcela_Paga</t>
        </is>
      </c>
    </row>
    <row r="141">
      <c r="A141" t="n">
        <v>1980</v>
      </c>
      <c r="B141" t="n">
        <v>52381</v>
      </c>
      <c r="C141" t="inlineStr">
        <is>
          <t>Arcos</t>
        </is>
      </c>
      <c r="D141" t="n">
        <v>122</v>
      </c>
      <c r="E141" t="inlineStr">
        <is>
          <t xml:space="preserve">EMPORIO MEL </t>
        </is>
      </c>
      <c r="F141" t="inlineStr">
        <is>
          <t>True</t>
        </is>
      </c>
      <c r="G141" t="n">
        <v>2</v>
      </c>
      <c r="H141" t="n">
        <v>2</v>
      </c>
      <c r="I141" t="n">
        <v>2712.39</v>
      </c>
      <c r="J141" s="29" t="n">
        <v>45433</v>
      </c>
      <c r="K141" s="29" t="n">
        <v>45432</v>
      </c>
      <c r="L141" s="29" t="n">
        <v>45432</v>
      </c>
      <c r="M141" t="n">
        <v>5424.78</v>
      </c>
      <c r="N141" t="n">
        <v>5424.78</v>
      </c>
      <c r="O141" s="29" t="n">
        <v>45415.00034722222</v>
      </c>
      <c r="P141" t="inlineStr">
        <is>
          <t>Boleto Bancário</t>
        </is>
      </c>
      <c r="Q141" t="inlineStr">
        <is>
          <t>INSUMOS</t>
        </is>
      </c>
      <c r="R141" t="inlineStr">
        <is>
          <t>ALIMENTOS</t>
        </is>
      </c>
      <c r="S141" t="inlineStr">
        <is>
          <t>2024-20</t>
        </is>
      </c>
      <c r="T141" t="inlineStr">
        <is>
          <t>Documentação Aprovada</t>
        </is>
      </c>
      <c r="U141" t="inlineStr">
        <is>
          <t>Aprovado Diretoria</t>
        </is>
      </c>
      <c r="V141" t="inlineStr">
        <is>
          <t>Aprovado Caixa</t>
        </is>
      </c>
      <c r="W141" t="inlineStr">
        <is>
          <t>Parcela_Paga</t>
        </is>
      </c>
    </row>
    <row r="142">
      <c r="A142" t="n">
        <v>2006</v>
      </c>
      <c r="B142" t="n">
        <v>52545</v>
      </c>
      <c r="C142" t="inlineStr">
        <is>
          <t>Arcos</t>
        </is>
      </c>
      <c r="D142" t="n">
        <v>122</v>
      </c>
      <c r="E142" t="inlineStr">
        <is>
          <t xml:space="preserve">EMPORIO MEL </t>
        </is>
      </c>
      <c r="F142" t="inlineStr">
        <is>
          <t>True</t>
        </is>
      </c>
      <c r="G142" t="n">
        <v>2</v>
      </c>
      <c r="H142" t="n">
        <v>1</v>
      </c>
      <c r="I142" t="n">
        <v>2311.12</v>
      </c>
      <c r="J142" s="29" t="n">
        <v>45433</v>
      </c>
      <c r="K142" s="29" t="n">
        <v>45432</v>
      </c>
      <c r="L142" s="29" t="n">
        <v>45432</v>
      </c>
      <c r="M142" t="n">
        <v>4622.24</v>
      </c>
      <c r="N142" t="n">
        <v>4622.24</v>
      </c>
      <c r="O142" s="29" t="n">
        <v>45415.00034722222</v>
      </c>
      <c r="P142" t="inlineStr">
        <is>
          <t>Boleto Bancário</t>
        </is>
      </c>
      <c r="S142" t="inlineStr">
        <is>
          <t>2024-21</t>
        </is>
      </c>
      <c r="T142" t="inlineStr">
        <is>
          <t>Documentação Aprovada</t>
        </is>
      </c>
      <c r="U142" t="inlineStr">
        <is>
          <t>Aprovado Diretoria</t>
        </is>
      </c>
      <c r="V142" t="inlineStr">
        <is>
          <t>Aprovado Caixa</t>
        </is>
      </c>
      <c r="W142" t="inlineStr">
        <is>
          <t>Parcela_Paga</t>
        </is>
      </c>
    </row>
    <row r="143">
      <c r="A143" t="n">
        <v>2008</v>
      </c>
      <c r="B143" t="n">
        <v>52556</v>
      </c>
      <c r="C143" t="inlineStr">
        <is>
          <t>Arcos</t>
        </is>
      </c>
      <c r="D143" t="n">
        <v>122</v>
      </c>
      <c r="E143" t="inlineStr">
        <is>
          <t>KING COMERCIO E IMPORTACAO DE BEBIDAS LT</t>
        </is>
      </c>
      <c r="F143" t="inlineStr">
        <is>
          <t>True</t>
        </is>
      </c>
      <c r="G143" t="n">
        <v>4</v>
      </c>
      <c r="H143" t="n">
        <v>1</v>
      </c>
      <c r="I143" t="n">
        <v>3231.43</v>
      </c>
      <c r="J143" s="29" t="n">
        <v>45433</v>
      </c>
      <c r="K143" s="29" t="n">
        <v>45432</v>
      </c>
      <c r="L143" s="29" t="n">
        <v>45432</v>
      </c>
      <c r="M143" t="n">
        <v>12925.72</v>
      </c>
      <c r="N143" t="n">
        <v>12925.72</v>
      </c>
      <c r="O143" s="29" t="n">
        <v>45415.00034722222</v>
      </c>
      <c r="P143" t="inlineStr">
        <is>
          <t>Boleto Bancário</t>
        </is>
      </c>
      <c r="S143" t="inlineStr">
        <is>
          <t>2024-21</t>
        </is>
      </c>
      <c r="T143" t="inlineStr">
        <is>
          <t>Documentação Aprovada</t>
        </is>
      </c>
      <c r="U143" t="inlineStr">
        <is>
          <t>Aprovado Diretoria</t>
        </is>
      </c>
      <c r="V143" t="inlineStr">
        <is>
          <t>Aprovado Caixa</t>
        </is>
      </c>
      <c r="W143" t="inlineStr">
        <is>
          <t>Parcela_Paga</t>
        </is>
      </c>
    </row>
    <row r="144">
      <c r="A144" t="n">
        <v>2012</v>
      </c>
      <c r="B144" t="n">
        <v>52561</v>
      </c>
      <c r="C144" t="inlineStr">
        <is>
          <t>Arcos</t>
        </is>
      </c>
      <c r="D144" t="n">
        <v>122</v>
      </c>
      <c r="E144" t="inlineStr">
        <is>
          <t>NOVA COMERCIAL DO PEIXE EIRELI</t>
        </is>
      </c>
      <c r="F144" t="inlineStr">
        <is>
          <t>True</t>
        </is>
      </c>
      <c r="G144" t="n">
        <v>2</v>
      </c>
      <c r="H144" t="n">
        <v>1</v>
      </c>
      <c r="I144" t="n">
        <v>588.5</v>
      </c>
      <c r="J144" s="29" t="n">
        <v>45432</v>
      </c>
      <c r="K144" s="29" t="n">
        <v>45432</v>
      </c>
      <c r="L144" s="29" t="n">
        <v>45432</v>
      </c>
      <c r="M144" t="n">
        <v>1177</v>
      </c>
      <c r="N144" t="n">
        <v>1177</v>
      </c>
      <c r="O144" s="29" t="n">
        <v>45415.00034722222</v>
      </c>
      <c r="P144" t="inlineStr">
        <is>
          <t>Boleto Bancário</t>
        </is>
      </c>
      <c r="S144" t="inlineStr">
        <is>
          <t>2024-21</t>
        </is>
      </c>
      <c r="T144" t="inlineStr">
        <is>
          <t>Documentação Aprovada</t>
        </is>
      </c>
      <c r="U144" t="inlineStr">
        <is>
          <t>Aprovado Diretoria</t>
        </is>
      </c>
      <c r="V144" t="inlineStr">
        <is>
          <t>Aprovado Caixa</t>
        </is>
      </c>
      <c r="W144" t="inlineStr">
        <is>
          <t>Parcela_Paga</t>
        </is>
      </c>
    </row>
    <row r="145">
      <c r="A145" t="n">
        <v>1632</v>
      </c>
      <c r="B145" t="n">
        <v>50049</v>
      </c>
      <c r="C145" t="inlineStr">
        <is>
          <t>Arcos</t>
        </is>
      </c>
      <c r="D145" t="n">
        <v>122</v>
      </c>
      <c r="E145" t="inlineStr">
        <is>
          <t>NOVA COMERCIAL DO PEIXE EIRELI</t>
        </is>
      </c>
      <c r="F145" t="inlineStr">
        <is>
          <t>True</t>
        </is>
      </c>
      <c r="G145" t="n">
        <v>1</v>
      </c>
      <c r="H145" t="n">
        <v>2</v>
      </c>
      <c r="I145" t="n">
        <v>588</v>
      </c>
      <c r="J145" s="29" t="n">
        <v>45428</v>
      </c>
      <c r="K145" s="29" t="n">
        <v>45427</v>
      </c>
      <c r="L145" s="29" t="n">
        <v>45427</v>
      </c>
      <c r="M145" t="n">
        <v>1176</v>
      </c>
      <c r="N145" t="n">
        <v>1176</v>
      </c>
      <c r="O145" s="29" t="n">
        <v>45399.00034722222</v>
      </c>
      <c r="P145" t="inlineStr">
        <is>
          <t>Boleto Bancário</t>
        </is>
      </c>
      <c r="S145" t="inlineStr">
        <is>
          <t>2024-18</t>
        </is>
      </c>
      <c r="T145" t="inlineStr">
        <is>
          <t>Documentação Aprovada</t>
        </is>
      </c>
      <c r="U145" t="inlineStr">
        <is>
          <t>Aprovado Diretoria</t>
        </is>
      </c>
      <c r="V145" t="inlineStr">
        <is>
          <t>Aprovado Caixa</t>
        </is>
      </c>
      <c r="W145" t="inlineStr">
        <is>
          <t>Parcela_Paga</t>
        </is>
      </c>
    </row>
    <row r="146">
      <c r="A146" t="n">
        <v>1780</v>
      </c>
      <c r="B146" t="n">
        <v>51024</v>
      </c>
      <c r="C146" t="inlineStr">
        <is>
          <t>Arcos</t>
        </is>
      </c>
      <c r="D146" t="n">
        <v>122</v>
      </c>
      <c r="E146" t="inlineStr">
        <is>
          <t>ZAHIL IMPORTADORA LTDA</t>
        </is>
      </c>
      <c r="F146" t="inlineStr">
        <is>
          <t>True</t>
        </is>
      </c>
      <c r="G146" t="n">
        <v>2</v>
      </c>
      <c r="H146" t="n">
        <v>1</v>
      </c>
      <c r="I146" t="n">
        <v>2008.22</v>
      </c>
      <c r="J146" s="29" t="n">
        <v>45428</v>
      </c>
      <c r="K146" s="29" t="n">
        <v>45427</v>
      </c>
      <c r="L146" s="29" t="n">
        <v>45427</v>
      </c>
      <c r="M146" t="n">
        <v>4016.44</v>
      </c>
      <c r="N146" t="n">
        <v>4016.44</v>
      </c>
      <c r="O146" s="29" t="n">
        <v>45405.00034722222</v>
      </c>
      <c r="P146" t="inlineStr">
        <is>
          <t>Boleto Bancário</t>
        </is>
      </c>
      <c r="S146" t="inlineStr">
        <is>
          <t>2024-20</t>
        </is>
      </c>
      <c r="T146" t="inlineStr">
        <is>
          <t>Documentação Aprovada</t>
        </is>
      </c>
      <c r="U146" t="inlineStr">
        <is>
          <t>Aprovado Diretoria</t>
        </is>
      </c>
      <c r="V146" t="inlineStr">
        <is>
          <t>Aprovado Caixa</t>
        </is>
      </c>
      <c r="W146" t="inlineStr">
        <is>
          <t>Parcela_Paga</t>
        </is>
      </c>
    </row>
    <row r="147">
      <c r="A147" t="n">
        <v>2066</v>
      </c>
      <c r="B147" t="n">
        <v>52985</v>
      </c>
      <c r="C147" t="inlineStr">
        <is>
          <t>Arcos</t>
        </is>
      </c>
      <c r="D147" t="n">
        <v>122</v>
      </c>
      <c r="E147" t="inlineStr">
        <is>
          <t>CIUFFI HORTIFRUTI EIRELI</t>
        </is>
      </c>
      <c r="F147" t="inlineStr">
        <is>
          <t>True</t>
        </is>
      </c>
      <c r="G147" t="n">
        <v>2</v>
      </c>
      <c r="H147" t="n">
        <v>2</v>
      </c>
      <c r="I147" t="n">
        <v>1504.33</v>
      </c>
      <c r="J147" s="29" t="n">
        <v>45429</v>
      </c>
      <c r="K147" s="29" t="n">
        <v>45427</v>
      </c>
      <c r="L147" s="29" t="n">
        <v>45427</v>
      </c>
      <c r="M147" t="n">
        <v>3008.67</v>
      </c>
      <c r="N147" t="n">
        <v>3008.67</v>
      </c>
      <c r="O147" s="29" t="n">
        <v>45419.00034722222</v>
      </c>
      <c r="P147" t="inlineStr">
        <is>
          <t>Boleto Bancário</t>
        </is>
      </c>
      <c r="S147" t="inlineStr">
        <is>
          <t>2024-20</t>
        </is>
      </c>
      <c r="T147" t="inlineStr">
        <is>
          <t>Documentação Aprovada</t>
        </is>
      </c>
      <c r="U147" t="inlineStr">
        <is>
          <t>Aprovado Diretoria</t>
        </is>
      </c>
      <c r="V147" t="inlineStr">
        <is>
          <t>Aprovado Caixa</t>
        </is>
      </c>
      <c r="W147" t="inlineStr">
        <is>
          <t>Parcela_Paga</t>
        </is>
      </c>
    </row>
    <row r="148">
      <c r="A148" t="n">
        <v>1211</v>
      </c>
      <c r="B148" t="n">
        <v>47884</v>
      </c>
      <c r="C148" t="inlineStr">
        <is>
          <t>Arcos</t>
        </is>
      </c>
      <c r="D148" t="n">
        <v>122</v>
      </c>
      <c r="E148" t="inlineStr">
        <is>
          <t>ZAHIL IMPORTADORA LTDA</t>
        </is>
      </c>
      <c r="F148" t="inlineStr">
        <is>
          <t>True</t>
        </is>
      </c>
      <c r="G148" t="n">
        <v>2</v>
      </c>
      <c r="H148" t="n">
        <v>2</v>
      </c>
      <c r="I148" t="n">
        <v>2436.59</v>
      </c>
      <c r="J148" s="29" t="n">
        <v>45425</v>
      </c>
      <c r="K148" s="29" t="n">
        <v>45425</v>
      </c>
      <c r="L148" s="29" t="n">
        <v>45425</v>
      </c>
      <c r="M148" t="n">
        <v>7309.78</v>
      </c>
      <c r="N148" t="n">
        <v>7309.78</v>
      </c>
      <c r="O148" s="29" t="n">
        <v>45385.00034722222</v>
      </c>
      <c r="P148" t="inlineStr">
        <is>
          <t>Boleto Bancário</t>
        </is>
      </c>
      <c r="Q148" t="inlineStr">
        <is>
          <t>INSUMOS</t>
        </is>
      </c>
      <c r="R148" t="inlineStr">
        <is>
          <t>BEBIDAS</t>
        </is>
      </c>
      <c r="S148" t="inlineStr">
        <is>
          <t>2024-17</t>
        </is>
      </c>
      <c r="T148" t="inlineStr">
        <is>
          <t>Documentação Aprovada</t>
        </is>
      </c>
      <c r="U148" t="inlineStr">
        <is>
          <t>Aprovado Diretoria</t>
        </is>
      </c>
      <c r="V148" t="inlineStr">
        <is>
          <t>Aprovado Caixa</t>
        </is>
      </c>
      <c r="W148" t="inlineStr">
        <is>
          <t>Parcela_Paga</t>
        </is>
      </c>
    </row>
    <row r="149">
      <c r="A149" t="n">
        <v>1774</v>
      </c>
      <c r="B149" t="n">
        <v>50997</v>
      </c>
      <c r="C149" t="inlineStr">
        <is>
          <t>Arcos</t>
        </is>
      </c>
      <c r="D149" t="n">
        <v>122</v>
      </c>
      <c r="E149" t="inlineStr">
        <is>
          <t>KING COMERCIO E IMPORTACAO DE BEBIDAS LT</t>
        </is>
      </c>
      <c r="F149" t="inlineStr">
        <is>
          <t>True</t>
        </is>
      </c>
      <c r="G149" t="n">
        <v>3</v>
      </c>
      <c r="H149" t="n">
        <v>2</v>
      </c>
      <c r="I149" t="n">
        <v>3035</v>
      </c>
      <c r="J149" s="29" t="n">
        <v>45426</v>
      </c>
      <c r="K149" s="29" t="n">
        <v>45425</v>
      </c>
      <c r="L149" s="29" t="n">
        <v>45425</v>
      </c>
      <c r="M149" t="n">
        <v>9105</v>
      </c>
      <c r="N149" t="n">
        <v>9105</v>
      </c>
      <c r="O149" s="29" t="n">
        <v>45405.00034722222</v>
      </c>
      <c r="P149" t="inlineStr">
        <is>
          <t>Boleto Bancário</t>
        </is>
      </c>
      <c r="S149" t="inlineStr">
        <is>
          <t>2024-19</t>
        </is>
      </c>
      <c r="T149" t="inlineStr">
        <is>
          <t>Documentação Aprovada</t>
        </is>
      </c>
      <c r="U149" t="inlineStr">
        <is>
          <t>Aprovado Diretoria</t>
        </is>
      </c>
      <c r="V149" t="inlineStr">
        <is>
          <t>Aprovado Caixa</t>
        </is>
      </c>
      <c r="W149" t="inlineStr">
        <is>
          <t>Parcela_Paga</t>
        </is>
      </c>
    </row>
    <row r="150">
      <c r="A150" t="n">
        <v>1777</v>
      </c>
      <c r="B150" t="n">
        <v>50998</v>
      </c>
      <c r="C150" t="inlineStr">
        <is>
          <t>Arcos</t>
        </is>
      </c>
      <c r="D150" t="n">
        <v>122</v>
      </c>
      <c r="E150" t="inlineStr">
        <is>
          <t xml:space="preserve">EMPORIO MEL </t>
        </is>
      </c>
      <c r="F150" t="inlineStr">
        <is>
          <t>True</t>
        </is>
      </c>
      <c r="G150" t="n">
        <v>2</v>
      </c>
      <c r="H150" t="n">
        <v>2</v>
      </c>
      <c r="I150" t="n">
        <v>2139.99</v>
      </c>
      <c r="J150" s="29" t="n">
        <v>45426</v>
      </c>
      <c r="K150" s="29" t="n">
        <v>45425</v>
      </c>
      <c r="L150" s="29" t="n">
        <v>45425</v>
      </c>
      <c r="M150" t="n">
        <v>4279.97</v>
      </c>
      <c r="N150" t="n">
        <v>4279.97</v>
      </c>
      <c r="O150" s="29" t="n">
        <v>45405.00034722222</v>
      </c>
      <c r="P150" t="inlineStr">
        <is>
          <t>Boleto Bancário</t>
        </is>
      </c>
      <c r="S150" t="inlineStr">
        <is>
          <t>2024-19</t>
        </is>
      </c>
      <c r="T150" t="inlineStr">
        <is>
          <t>Documentação Aprovada</t>
        </is>
      </c>
      <c r="U150" t="inlineStr">
        <is>
          <t>Aprovado Diretoria</t>
        </is>
      </c>
      <c r="V150" t="inlineStr">
        <is>
          <t>Aprovado Caixa</t>
        </is>
      </c>
      <c r="W150" t="inlineStr">
        <is>
          <t>Parcela_Paga</t>
        </is>
      </c>
    </row>
    <row r="151">
      <c r="A151" t="n">
        <v>1899</v>
      </c>
      <c r="B151" t="n">
        <v>51768</v>
      </c>
      <c r="C151" t="inlineStr">
        <is>
          <t>Arcos</t>
        </is>
      </c>
      <c r="D151" t="n">
        <v>122</v>
      </c>
      <c r="E151" t="inlineStr">
        <is>
          <t>NOVA COMERCIAL DO PEIXE EIRELI</t>
        </is>
      </c>
      <c r="F151" t="inlineStr">
        <is>
          <t>True</t>
        </is>
      </c>
      <c r="G151" t="n">
        <v>2</v>
      </c>
      <c r="H151" t="n">
        <v>1</v>
      </c>
      <c r="I151" t="n">
        <v>588</v>
      </c>
      <c r="J151" s="29" t="n">
        <v>45425</v>
      </c>
      <c r="K151" s="29" t="n">
        <v>45425</v>
      </c>
      <c r="L151" s="29" t="n">
        <v>45425</v>
      </c>
      <c r="M151" t="n">
        <v>1176</v>
      </c>
      <c r="N151" t="n">
        <v>1176</v>
      </c>
      <c r="O151" s="29" t="n">
        <v>45411.00034722222</v>
      </c>
      <c r="P151" t="inlineStr">
        <is>
          <t>Boleto Bancário</t>
        </is>
      </c>
      <c r="S151" t="inlineStr">
        <is>
          <t>2024-20</t>
        </is>
      </c>
      <c r="T151" t="inlineStr">
        <is>
          <t>Documentação Aprovada</t>
        </is>
      </c>
      <c r="U151" t="inlineStr">
        <is>
          <t>Aprovado Diretoria</t>
        </is>
      </c>
      <c r="V151" t="inlineStr">
        <is>
          <t>Aprovado Caixa</t>
        </is>
      </c>
      <c r="W151" t="inlineStr">
        <is>
          <t>Parcela_Paga</t>
        </is>
      </c>
    </row>
    <row r="152">
      <c r="A152" t="n">
        <v>1904</v>
      </c>
      <c r="B152" t="n">
        <v>51788</v>
      </c>
      <c r="C152" t="inlineStr">
        <is>
          <t>Arcos</t>
        </is>
      </c>
      <c r="D152" t="n">
        <v>122</v>
      </c>
      <c r="E152" t="inlineStr">
        <is>
          <t>MARCIA ROMUALDO MARCELINO</t>
        </is>
      </c>
      <c r="F152" t="inlineStr">
        <is>
          <t>True</t>
        </is>
      </c>
      <c r="G152" t="n">
        <v>2</v>
      </c>
      <c r="H152" t="n">
        <v>2</v>
      </c>
      <c r="I152" t="n">
        <v>1425</v>
      </c>
      <c r="J152" s="29" t="n">
        <v>45429</v>
      </c>
      <c r="K152" s="29" t="n">
        <v>45427</v>
      </c>
      <c r="L152" s="29" t="n">
        <v>45425</v>
      </c>
      <c r="M152" t="n">
        <v>2850</v>
      </c>
      <c r="N152" t="n">
        <v>2850</v>
      </c>
      <c r="O152" s="29" t="n">
        <v>45411.00034722222</v>
      </c>
      <c r="P152" t="inlineStr">
        <is>
          <t>Transferência Bancária ou Pix</t>
        </is>
      </c>
      <c r="Q152" t="inlineStr">
        <is>
          <t>ENDIVIDAMENTO</t>
        </is>
      </c>
      <c r="R152" t="inlineStr">
        <is>
          <t>ACOES TRABALHISTAS</t>
        </is>
      </c>
      <c r="S152" t="inlineStr">
        <is>
          <t>2024-20</t>
        </is>
      </c>
      <c r="T152" t="inlineStr">
        <is>
          <t>Documentação Aprovada</t>
        </is>
      </c>
      <c r="U152" t="inlineStr">
        <is>
          <t>Aprovado Diretoria</t>
        </is>
      </c>
      <c r="V152" t="inlineStr">
        <is>
          <t>Aprovado Caixa</t>
        </is>
      </c>
      <c r="W152" t="inlineStr">
        <is>
          <t>Parcela_Paga</t>
        </is>
      </c>
    </row>
    <row r="153">
      <c r="A153" t="n">
        <v>1979</v>
      </c>
      <c r="B153" t="n">
        <v>52381</v>
      </c>
      <c r="C153" t="inlineStr">
        <is>
          <t>Arcos</t>
        </is>
      </c>
      <c r="D153" t="n">
        <v>122</v>
      </c>
      <c r="E153" t="inlineStr">
        <is>
          <t xml:space="preserve">EMPORIO MEL </t>
        </is>
      </c>
      <c r="F153" t="inlineStr">
        <is>
          <t>True</t>
        </is>
      </c>
      <c r="G153" t="n">
        <v>2</v>
      </c>
      <c r="H153" t="n">
        <v>1</v>
      </c>
      <c r="I153" t="n">
        <v>2712.39</v>
      </c>
      <c r="J153" s="29" t="n">
        <v>45426</v>
      </c>
      <c r="K153" s="29" t="n">
        <v>45425</v>
      </c>
      <c r="L153" s="29" t="n">
        <v>45425</v>
      </c>
      <c r="M153" t="n">
        <v>5424.78</v>
      </c>
      <c r="N153" t="n">
        <v>5424.78</v>
      </c>
      <c r="O153" s="29" t="n">
        <v>45415.00034722222</v>
      </c>
      <c r="P153" t="inlineStr">
        <is>
          <t>Boleto Bancário</t>
        </is>
      </c>
      <c r="Q153" t="inlineStr">
        <is>
          <t>INSUMOS</t>
        </is>
      </c>
      <c r="R153" t="inlineStr">
        <is>
          <t>ALIMENTOS</t>
        </is>
      </c>
      <c r="S153" t="inlineStr">
        <is>
          <t>2024-20</t>
        </is>
      </c>
      <c r="T153" t="inlineStr">
        <is>
          <t>Documentação Aprovada</t>
        </is>
      </c>
      <c r="U153" t="inlineStr">
        <is>
          <t>Aprovado Diretoria</t>
        </is>
      </c>
      <c r="V153" t="inlineStr">
        <is>
          <t>Aprovado Caixa</t>
        </is>
      </c>
      <c r="W153" t="inlineStr">
        <is>
          <t>Parcela_Paga</t>
        </is>
      </c>
    </row>
    <row r="154">
      <c r="A154" t="n">
        <v>2065</v>
      </c>
      <c r="B154" t="n">
        <v>52985</v>
      </c>
      <c r="C154" t="inlineStr">
        <is>
          <t>Arcos</t>
        </is>
      </c>
      <c r="D154" t="n">
        <v>122</v>
      </c>
      <c r="E154" t="inlineStr">
        <is>
          <t>CIUFFI HORTIFRUTI EIRELI</t>
        </is>
      </c>
      <c r="F154" t="inlineStr">
        <is>
          <t>True</t>
        </is>
      </c>
      <c r="G154" t="n">
        <v>2</v>
      </c>
      <c r="H154" t="n">
        <v>1</v>
      </c>
      <c r="I154" t="n">
        <v>1504.34</v>
      </c>
      <c r="J154" s="29" t="n">
        <v>45427</v>
      </c>
      <c r="K154" s="29" t="n">
        <v>45425</v>
      </c>
      <c r="L154" s="29" t="n">
        <v>45425</v>
      </c>
      <c r="M154" t="n">
        <v>3008.67</v>
      </c>
      <c r="N154" t="n">
        <v>3008.67</v>
      </c>
      <c r="O154" s="29" t="n">
        <v>45419.00034722222</v>
      </c>
      <c r="P154" t="inlineStr">
        <is>
          <t>Boleto Bancário</t>
        </is>
      </c>
      <c r="S154" t="inlineStr">
        <is>
          <t>2024-20</t>
        </is>
      </c>
      <c r="T154" t="inlineStr">
        <is>
          <t>Documentação Aprovada</t>
        </is>
      </c>
      <c r="U154" t="inlineStr">
        <is>
          <t>Aprovado Diretoria</t>
        </is>
      </c>
      <c r="V154" t="inlineStr">
        <is>
          <t>Aprovado Caixa</t>
        </is>
      </c>
      <c r="W154" t="inlineStr">
        <is>
          <t>Parcela_Paga</t>
        </is>
      </c>
    </row>
    <row r="155">
      <c r="A155" t="n">
        <v>945</v>
      </c>
      <c r="B155" t="n">
        <v>45639</v>
      </c>
      <c r="C155" t="inlineStr">
        <is>
          <t>Arcos</t>
        </is>
      </c>
      <c r="D155" t="n">
        <v>122</v>
      </c>
      <c r="E155" t="inlineStr">
        <is>
          <t>ZAHIL IMPORTADORA LTDA</t>
        </is>
      </c>
      <c r="F155" t="inlineStr">
        <is>
          <t>True</t>
        </is>
      </c>
      <c r="G155" t="n">
        <v>1</v>
      </c>
      <c r="H155" t="n">
        <v>3</v>
      </c>
      <c r="I155" t="n">
        <v>2541.95</v>
      </c>
      <c r="J155" s="29" t="n">
        <v>45425</v>
      </c>
      <c r="K155" s="29" t="n">
        <v>45392</v>
      </c>
      <c r="L155" s="29" t="n">
        <v>45420</v>
      </c>
      <c r="M155" t="n">
        <v>7625.83</v>
      </c>
      <c r="N155" t="n">
        <v>7625.83</v>
      </c>
      <c r="O155" s="29" t="n">
        <v>45371.00034722222</v>
      </c>
      <c r="P155" t="inlineStr">
        <is>
          <t>Boleto Bancário</t>
        </is>
      </c>
      <c r="Q155" t="inlineStr">
        <is>
          <t>INSUMOS</t>
        </is>
      </c>
      <c r="R155" t="inlineStr">
        <is>
          <t>BEBIDAS</t>
        </is>
      </c>
      <c r="S155" t="inlineStr">
        <is>
          <t>2024-15</t>
        </is>
      </c>
      <c r="T155" t="inlineStr">
        <is>
          <t>Documentação Aprovada</t>
        </is>
      </c>
      <c r="U155" t="inlineStr">
        <is>
          <t>Aprovado Diretoria</t>
        </is>
      </c>
      <c r="V155" t="inlineStr">
        <is>
          <t>Aprovado Caixa</t>
        </is>
      </c>
      <c r="W155" t="inlineStr">
        <is>
          <t>Parcela_Paga</t>
        </is>
      </c>
    </row>
    <row r="156">
      <c r="A156" t="n">
        <v>1625</v>
      </c>
      <c r="B156" t="n">
        <v>49993</v>
      </c>
      <c r="C156" t="inlineStr">
        <is>
          <t>Arcos</t>
        </is>
      </c>
      <c r="D156" t="n">
        <v>122</v>
      </c>
      <c r="E156" t="inlineStr">
        <is>
          <t>NOVA COMERCIAL DO PEIXE EIRELI</t>
        </is>
      </c>
      <c r="F156" t="inlineStr">
        <is>
          <t>True</t>
        </is>
      </c>
      <c r="G156" t="n">
        <v>1</v>
      </c>
      <c r="H156" t="n">
        <v>2</v>
      </c>
      <c r="I156" t="n">
        <v>588</v>
      </c>
      <c r="J156" s="29" t="n">
        <v>45422</v>
      </c>
      <c r="K156" s="29" t="n">
        <v>45420</v>
      </c>
      <c r="L156" s="29" t="n">
        <v>45420</v>
      </c>
      <c r="M156" t="n">
        <v>1176</v>
      </c>
      <c r="N156" t="n">
        <v>1176</v>
      </c>
      <c r="O156" s="29" t="n">
        <v>45399.00034722222</v>
      </c>
      <c r="P156" t="inlineStr">
        <is>
          <t>Boleto Bancário</t>
        </is>
      </c>
      <c r="S156" t="inlineStr">
        <is>
          <t>2024-17</t>
        </is>
      </c>
      <c r="T156" t="inlineStr">
        <is>
          <t>Documentação Aprovada</t>
        </is>
      </c>
      <c r="U156" t="inlineStr">
        <is>
          <t>Aprovado Diretoria</t>
        </is>
      </c>
      <c r="V156" t="inlineStr">
        <is>
          <t>Aprovado Caixa</t>
        </is>
      </c>
      <c r="W156" t="inlineStr">
        <is>
          <t>Parcela_Paga</t>
        </is>
      </c>
    </row>
    <row r="157">
      <c r="A157" t="n">
        <v>1771</v>
      </c>
      <c r="B157" t="n">
        <v>50996</v>
      </c>
      <c r="C157" t="inlineStr">
        <is>
          <t>Arcos</t>
        </is>
      </c>
      <c r="D157" t="n">
        <v>122</v>
      </c>
      <c r="E157" t="inlineStr">
        <is>
          <t>NOVA COMERCIAL DO PEIXE EIRELI</t>
        </is>
      </c>
      <c r="F157" t="inlineStr">
        <is>
          <t>True</t>
        </is>
      </c>
      <c r="G157" t="n">
        <v>2</v>
      </c>
      <c r="H157" t="n">
        <v>1</v>
      </c>
      <c r="I157" t="n">
        <v>294</v>
      </c>
      <c r="J157" s="29" t="n">
        <v>45421</v>
      </c>
      <c r="K157" s="29" t="n">
        <v>45420</v>
      </c>
      <c r="L157" s="29" t="n">
        <v>45420</v>
      </c>
      <c r="M157" t="n">
        <v>588</v>
      </c>
      <c r="N157" t="n">
        <v>588</v>
      </c>
      <c r="O157" s="29" t="n">
        <v>45405.00034722222</v>
      </c>
      <c r="P157" t="inlineStr">
        <is>
          <t>Boleto Bancário</t>
        </is>
      </c>
      <c r="S157" t="inlineStr">
        <is>
          <t>2024-19</t>
        </is>
      </c>
      <c r="T157" t="inlineStr">
        <is>
          <t>Documentação Aprovada</t>
        </is>
      </c>
      <c r="U157" t="inlineStr">
        <is>
          <t>Aprovado Diretoria</t>
        </is>
      </c>
      <c r="V157" t="inlineStr">
        <is>
          <t>Aprovado Caixa</t>
        </is>
      </c>
      <c r="W157" t="inlineStr">
        <is>
          <t>Parcela_Paga</t>
        </is>
      </c>
    </row>
    <row r="158">
      <c r="A158" t="n">
        <v>1224</v>
      </c>
      <c r="B158" t="n">
        <v>47936</v>
      </c>
      <c r="C158" t="inlineStr">
        <is>
          <t>Arcos</t>
        </is>
      </c>
      <c r="D158" t="n">
        <v>122</v>
      </c>
      <c r="E158" t="inlineStr">
        <is>
          <t>ZAHIL IMPORTADORA LTDA</t>
        </is>
      </c>
      <c r="F158" t="inlineStr">
        <is>
          <t>True</t>
        </is>
      </c>
      <c r="G158" t="n">
        <v>2</v>
      </c>
      <c r="H158" t="n">
        <v>2</v>
      </c>
      <c r="I158" t="n">
        <v>2386.33</v>
      </c>
      <c r="J158" s="29" t="n">
        <v>45418</v>
      </c>
      <c r="K158" s="29" t="n">
        <v>45418</v>
      </c>
      <c r="L158" s="29" t="n">
        <v>45418</v>
      </c>
      <c r="M158" t="n">
        <v>7159</v>
      </c>
      <c r="N158" t="n">
        <v>7159</v>
      </c>
      <c r="O158" s="29" t="n">
        <v>45385.00034722222</v>
      </c>
      <c r="P158" t="inlineStr">
        <is>
          <t>Boleto Bancário</t>
        </is>
      </c>
      <c r="Q158" t="inlineStr">
        <is>
          <t>INSUMOS</t>
        </is>
      </c>
      <c r="R158" t="inlineStr">
        <is>
          <t>BEBIDAS</t>
        </is>
      </c>
      <c r="S158" t="inlineStr">
        <is>
          <t>2024-17</t>
        </is>
      </c>
      <c r="T158" t="inlineStr">
        <is>
          <t>Documentação Aprovada</t>
        </is>
      </c>
      <c r="U158" t="inlineStr">
        <is>
          <t>Aprovado Diretoria</t>
        </is>
      </c>
      <c r="V158" t="inlineStr">
        <is>
          <t>Aprovado Caixa</t>
        </is>
      </c>
      <c r="W158" t="inlineStr">
        <is>
          <t>Parcela_Paga</t>
        </is>
      </c>
    </row>
    <row r="159">
      <c r="A159" t="n">
        <v>1619</v>
      </c>
      <c r="B159" t="n">
        <v>49951</v>
      </c>
      <c r="C159" t="inlineStr">
        <is>
          <t>Arcos</t>
        </is>
      </c>
      <c r="D159" t="n">
        <v>122</v>
      </c>
      <c r="E159" t="inlineStr">
        <is>
          <t>KING COMERCIO E IMPORTACAO DE BEBIDAS LT</t>
        </is>
      </c>
      <c r="F159" t="inlineStr">
        <is>
          <t>True</t>
        </is>
      </c>
      <c r="G159" t="n">
        <v>1</v>
      </c>
      <c r="H159" t="n">
        <v>2</v>
      </c>
      <c r="I159" t="n">
        <v>3691.85</v>
      </c>
      <c r="J159" s="29" t="n">
        <v>45420</v>
      </c>
      <c r="K159" s="29" t="n">
        <v>45418</v>
      </c>
      <c r="L159" s="29" t="n">
        <v>45418</v>
      </c>
      <c r="M159" t="n">
        <v>7383.7</v>
      </c>
      <c r="N159" t="n">
        <v>7383.7</v>
      </c>
      <c r="O159" s="29" t="n">
        <v>45399.00034722222</v>
      </c>
      <c r="P159" t="inlineStr">
        <is>
          <t>Boleto Bancário</t>
        </is>
      </c>
      <c r="S159" t="inlineStr">
        <is>
          <t>2024-18</t>
        </is>
      </c>
      <c r="T159" t="inlineStr">
        <is>
          <t>Documentação Aprovada</t>
        </is>
      </c>
      <c r="U159" t="inlineStr">
        <is>
          <t>Aprovado Diretoria</t>
        </is>
      </c>
      <c r="V159" t="inlineStr">
        <is>
          <t>Aprovado Caixa</t>
        </is>
      </c>
      <c r="W159" t="inlineStr">
        <is>
          <t>Parcela_Paga</t>
        </is>
      </c>
    </row>
    <row r="160">
      <c r="A160" t="n">
        <v>1621</v>
      </c>
      <c r="B160" t="n">
        <v>49957</v>
      </c>
      <c r="C160" t="inlineStr">
        <is>
          <t>Arcos</t>
        </is>
      </c>
      <c r="D160" t="n">
        <v>122</v>
      </c>
      <c r="E160" t="inlineStr">
        <is>
          <t xml:space="preserve">EMPORIO MEL </t>
        </is>
      </c>
      <c r="F160" t="inlineStr">
        <is>
          <t>True</t>
        </is>
      </c>
      <c r="G160" t="n">
        <v>1</v>
      </c>
      <c r="H160" t="n">
        <v>2</v>
      </c>
      <c r="I160" t="n">
        <v>2366.03</v>
      </c>
      <c r="J160" s="29" t="n">
        <v>45419</v>
      </c>
      <c r="K160" s="29" t="n">
        <v>45418</v>
      </c>
      <c r="L160" s="29" t="n">
        <v>45418</v>
      </c>
      <c r="M160" t="n">
        <v>4732.06</v>
      </c>
      <c r="N160" t="n">
        <v>4732.06</v>
      </c>
      <c r="O160" s="29" t="n">
        <v>45399.00034722222</v>
      </c>
      <c r="P160" t="inlineStr">
        <is>
          <t>Boleto Bancário</t>
        </is>
      </c>
      <c r="S160" t="inlineStr">
        <is>
          <t>2024-18</t>
        </is>
      </c>
      <c r="T160" t="inlineStr">
        <is>
          <t>Documentação Aprovada</t>
        </is>
      </c>
      <c r="U160" t="inlineStr">
        <is>
          <t>Aprovado Diretoria</t>
        </is>
      </c>
      <c r="V160" t="inlineStr">
        <is>
          <t>Aprovado Caixa</t>
        </is>
      </c>
      <c r="W160" t="inlineStr">
        <is>
          <t>Parcela_Paga</t>
        </is>
      </c>
    </row>
    <row r="161">
      <c r="A161" t="n">
        <v>1651</v>
      </c>
      <c r="B161" t="n">
        <v>50242</v>
      </c>
      <c r="C161" t="inlineStr">
        <is>
          <t>Arcos</t>
        </is>
      </c>
      <c r="D161" t="n">
        <v>122</v>
      </c>
      <c r="E161" t="inlineStr">
        <is>
          <t>KING COMERCIO E IMPORTACAO DE BEBIDAS LT</t>
        </is>
      </c>
      <c r="F161" t="inlineStr">
        <is>
          <t>True</t>
        </is>
      </c>
      <c r="G161" t="n">
        <v>1</v>
      </c>
      <c r="H161" t="n">
        <v>3</v>
      </c>
      <c r="I161" t="n">
        <v>4428.63</v>
      </c>
      <c r="J161" s="29" t="n">
        <v>45419</v>
      </c>
      <c r="K161" s="29" t="n">
        <v>45418</v>
      </c>
      <c r="L161" s="29" t="n">
        <v>45418</v>
      </c>
      <c r="M161" t="n">
        <v>13285.88</v>
      </c>
      <c r="N161" t="n">
        <v>13285.88</v>
      </c>
      <c r="O161" s="29" t="n">
        <v>45400.00034722222</v>
      </c>
      <c r="P161" t="inlineStr">
        <is>
          <t>Boleto Bancário</t>
        </is>
      </c>
      <c r="Q161" t="inlineStr">
        <is>
          <t>INSUMOS</t>
        </is>
      </c>
      <c r="R161" t="inlineStr">
        <is>
          <t>BEBIDAS</t>
        </is>
      </c>
      <c r="S161" t="inlineStr">
        <is>
          <t>2024-17</t>
        </is>
      </c>
      <c r="T161" t="inlineStr">
        <is>
          <t>Documentação Aprovada</t>
        </is>
      </c>
      <c r="U161" t="inlineStr">
        <is>
          <t>Aprovado Diretoria</t>
        </is>
      </c>
      <c r="V161" t="inlineStr">
        <is>
          <t>Aprovado Caixa</t>
        </is>
      </c>
      <c r="W161" t="inlineStr">
        <is>
          <t>Parcela_Paga</t>
        </is>
      </c>
    </row>
    <row r="162">
      <c r="A162" t="n">
        <v>1773</v>
      </c>
      <c r="B162" t="n">
        <v>50997</v>
      </c>
      <c r="C162" t="inlineStr">
        <is>
          <t>Arcos</t>
        </is>
      </c>
      <c r="D162" t="n">
        <v>122</v>
      </c>
      <c r="E162" t="inlineStr">
        <is>
          <t>KING COMERCIO E IMPORTACAO DE BEBIDAS LT</t>
        </is>
      </c>
      <c r="F162" t="inlineStr">
        <is>
          <t>True</t>
        </is>
      </c>
      <c r="G162" t="n">
        <v>3</v>
      </c>
      <c r="H162" t="n">
        <v>1</v>
      </c>
      <c r="I162" t="n">
        <v>3035</v>
      </c>
      <c r="J162" s="29" t="n">
        <v>45419</v>
      </c>
      <c r="K162" s="29" t="n">
        <v>45418</v>
      </c>
      <c r="L162" s="29" t="n">
        <v>45418</v>
      </c>
      <c r="M162" t="n">
        <v>9105</v>
      </c>
      <c r="N162" t="n">
        <v>9105</v>
      </c>
      <c r="O162" s="29" t="n">
        <v>45405.00034722222</v>
      </c>
      <c r="P162" t="inlineStr">
        <is>
          <t>Boleto Bancário</t>
        </is>
      </c>
      <c r="S162" t="inlineStr">
        <is>
          <t>2024-19</t>
        </is>
      </c>
      <c r="T162" t="inlineStr">
        <is>
          <t>Documentação Aprovada</t>
        </is>
      </c>
      <c r="U162" t="inlineStr">
        <is>
          <t>Aprovado Diretoria</t>
        </is>
      </c>
      <c r="V162" t="inlineStr">
        <is>
          <t>Aprovado Caixa</t>
        </is>
      </c>
      <c r="W162" t="inlineStr">
        <is>
          <t>Parcela_Paga</t>
        </is>
      </c>
    </row>
    <row r="163">
      <c r="A163" t="n">
        <v>1776</v>
      </c>
      <c r="B163" t="n">
        <v>50998</v>
      </c>
      <c r="C163" t="inlineStr">
        <is>
          <t>Arcos</t>
        </is>
      </c>
      <c r="D163" t="n">
        <v>122</v>
      </c>
      <c r="E163" t="inlineStr">
        <is>
          <t xml:space="preserve">EMPORIO MEL </t>
        </is>
      </c>
      <c r="F163" t="inlineStr">
        <is>
          <t>True</t>
        </is>
      </c>
      <c r="G163" t="n">
        <v>2</v>
      </c>
      <c r="H163" t="n">
        <v>1</v>
      </c>
      <c r="I163" t="n">
        <v>2139.98</v>
      </c>
      <c r="J163" s="29" t="n">
        <v>45419</v>
      </c>
      <c r="K163" s="29" t="n">
        <v>45418</v>
      </c>
      <c r="L163" s="29" t="n">
        <v>45418</v>
      </c>
      <c r="M163" t="n">
        <v>4279.97</v>
      </c>
      <c r="N163" t="n">
        <v>4279.97</v>
      </c>
      <c r="O163" s="29" t="n">
        <v>45405.00034722222</v>
      </c>
      <c r="P163" t="inlineStr">
        <is>
          <t>Boleto Bancário</t>
        </is>
      </c>
      <c r="S163" t="inlineStr">
        <is>
          <t>2024-19</t>
        </is>
      </c>
      <c r="T163" t="inlineStr">
        <is>
          <t>Documentação Aprovada</t>
        </is>
      </c>
      <c r="U163" t="inlineStr">
        <is>
          <t>Aprovado Diretoria</t>
        </is>
      </c>
      <c r="V163" t="inlineStr">
        <is>
          <t>Aprovado Caixa</t>
        </is>
      </c>
      <c r="W163" t="inlineStr">
        <is>
          <t>Parcela_Paga</t>
        </is>
      </c>
    </row>
    <row r="164">
      <c r="A164" t="n">
        <v>1778</v>
      </c>
      <c r="B164" t="n">
        <v>51002</v>
      </c>
      <c r="C164" t="inlineStr">
        <is>
          <t>Arcos</t>
        </is>
      </c>
      <c r="D164" t="n">
        <v>122</v>
      </c>
      <c r="E164" t="inlineStr">
        <is>
          <t>NOVA COMERCIAL DO PEIXE EIRELI</t>
        </is>
      </c>
      <c r="F164" t="inlineStr">
        <is>
          <t>True</t>
        </is>
      </c>
      <c r="G164" t="n">
        <v>2</v>
      </c>
      <c r="H164" t="n">
        <v>1</v>
      </c>
      <c r="I164" t="n">
        <v>294</v>
      </c>
      <c r="J164" s="29" t="n">
        <v>45418</v>
      </c>
      <c r="K164" s="29" t="n">
        <v>45418</v>
      </c>
      <c r="L164" s="29" t="n">
        <v>45418</v>
      </c>
      <c r="M164" t="n">
        <v>588</v>
      </c>
      <c r="N164" t="n">
        <v>588</v>
      </c>
      <c r="O164" s="29" t="n">
        <v>45405.00034722222</v>
      </c>
      <c r="P164" t="inlineStr">
        <is>
          <t>Boleto Bancário</t>
        </is>
      </c>
      <c r="S164" t="inlineStr">
        <is>
          <t>2024-19</t>
        </is>
      </c>
      <c r="T164" t="inlineStr">
        <is>
          <t>Documentação Aprovada</t>
        </is>
      </c>
      <c r="U164" t="inlineStr">
        <is>
          <t>Aprovado Diretoria</t>
        </is>
      </c>
      <c r="V164" t="inlineStr">
        <is>
          <t>Aprovado Caixa</t>
        </is>
      </c>
      <c r="W164" t="inlineStr">
        <is>
          <t>Parcela_Paga</t>
        </is>
      </c>
    </row>
    <row r="165">
      <c r="A165" t="n">
        <v>1905</v>
      </c>
      <c r="B165" t="n">
        <v>51796</v>
      </c>
      <c r="C165" t="inlineStr">
        <is>
          <t>Arcos</t>
        </is>
      </c>
      <c r="D165" t="n">
        <v>122</v>
      </c>
      <c r="E165" t="inlineStr">
        <is>
          <t>KING COMERCIO E IMPORTACAO DE BEBIDAS LT</t>
        </is>
      </c>
      <c r="F165" t="inlineStr">
        <is>
          <t>True</t>
        </is>
      </c>
      <c r="G165" t="n">
        <v>2</v>
      </c>
      <c r="H165" t="n">
        <v>1</v>
      </c>
      <c r="I165" t="n">
        <v>2788.37</v>
      </c>
      <c r="J165" s="29" t="n">
        <v>45419</v>
      </c>
      <c r="K165" s="29" t="n">
        <v>45418</v>
      </c>
      <c r="L165" s="29" t="n">
        <v>45418</v>
      </c>
      <c r="M165" t="n">
        <v>5576.74</v>
      </c>
      <c r="N165" t="n">
        <v>5576.74</v>
      </c>
      <c r="O165" s="29" t="n">
        <v>45411.00034722222</v>
      </c>
      <c r="P165" t="inlineStr">
        <is>
          <t>Boleto Bancário</t>
        </is>
      </c>
      <c r="S165" t="inlineStr">
        <is>
          <t>2024-19</t>
        </is>
      </c>
      <c r="T165" t="inlineStr">
        <is>
          <t>Documentação Aprovada</t>
        </is>
      </c>
      <c r="U165" t="inlineStr">
        <is>
          <t>Aprovado Diretoria</t>
        </is>
      </c>
      <c r="V165" t="inlineStr">
        <is>
          <t>Aprovado Caixa</t>
        </is>
      </c>
      <c r="W165" t="inlineStr">
        <is>
          <t>Parcela_Paga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7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ID_Extrato_Bancario</t>
        </is>
      </c>
      <c r="B1" t="inlineStr">
        <is>
          <t>ID_Conta_Bancaria</t>
        </is>
      </c>
      <c r="C1" t="inlineStr">
        <is>
          <t>Nome_Conta_Bancaria</t>
        </is>
      </c>
      <c r="D1" t="inlineStr">
        <is>
          <t>ID_Loja</t>
        </is>
      </c>
      <c r="E1" t="inlineStr">
        <is>
          <t>Loja</t>
        </is>
      </c>
      <c r="F1" t="inlineStr">
        <is>
          <t>Data_Transacao</t>
        </is>
      </c>
      <c r="G1" t="inlineStr">
        <is>
          <t>Tipo_Credito_Debito</t>
        </is>
      </c>
      <c r="H1" t="inlineStr">
        <is>
          <t>Descricao_Transacao</t>
        </is>
      </c>
      <c r="I1" t="inlineStr">
        <is>
          <t>Valor</t>
        </is>
      </c>
    </row>
    <row r="2">
      <c r="A2" t="n">
        <v>18592</v>
      </c>
      <c r="B2" t="n">
        <v>113</v>
      </c>
      <c r="C2" t="inlineStr">
        <is>
          <t>Arcos - Banco do Brasil</t>
        </is>
      </c>
      <c r="D2" t="n">
        <v>122</v>
      </c>
      <c r="E2" t="inlineStr">
        <is>
          <t>Arcos</t>
        </is>
      </c>
      <c r="F2" s="28" t="n">
        <v>45481</v>
      </c>
      <c r="G2" t="inlineStr">
        <is>
          <t>CREDITO</t>
        </is>
      </c>
      <c r="H2" t="inlineStr">
        <is>
          <t>CIELO VENDAS CRDITO</t>
        </is>
      </c>
      <c r="I2" t="n">
        <v>628.97</v>
      </c>
    </row>
    <row r="3">
      <c r="A3" t="n">
        <v>18593</v>
      </c>
      <c r="B3" t="n">
        <v>113</v>
      </c>
      <c r="C3" t="inlineStr">
        <is>
          <t>Arcos - Banco do Brasil</t>
        </is>
      </c>
      <c r="D3" t="n">
        <v>122</v>
      </c>
      <c r="E3" t="inlineStr">
        <is>
          <t>Arcos</t>
        </is>
      </c>
      <c r="F3" s="28" t="n">
        <v>45481</v>
      </c>
      <c r="G3" t="inlineStr">
        <is>
          <t>CREDITO</t>
        </is>
      </c>
      <c r="H3" t="inlineStr">
        <is>
          <t>CIELO VENDAS DBITO</t>
        </is>
      </c>
      <c r="I3" t="n">
        <v>4114.39</v>
      </c>
    </row>
    <row r="4">
      <c r="A4" t="n">
        <v>18594</v>
      </c>
      <c r="B4" t="n">
        <v>113</v>
      </c>
      <c r="C4" t="inlineStr">
        <is>
          <t>Arcos - Banco do Brasil</t>
        </is>
      </c>
      <c r="D4" t="n">
        <v>122</v>
      </c>
      <c r="E4" t="inlineStr">
        <is>
          <t>Arcos</t>
        </is>
      </c>
      <c r="F4" s="28" t="n">
        <v>45481</v>
      </c>
      <c r="G4" t="inlineStr">
        <is>
          <t>CREDITO</t>
        </is>
      </c>
      <c r="H4" t="inlineStr">
        <is>
          <t>CIELO VENDAS DBITO</t>
        </is>
      </c>
      <c r="I4" t="n">
        <v>2862.61</v>
      </c>
    </row>
    <row r="5">
      <c r="A5" t="n">
        <v>18595</v>
      </c>
      <c r="B5" t="n">
        <v>113</v>
      </c>
      <c r="C5" t="inlineStr">
        <is>
          <t>Arcos - Banco do Brasil</t>
        </is>
      </c>
      <c r="D5" t="n">
        <v>122</v>
      </c>
      <c r="E5" t="inlineStr">
        <is>
          <t>Arcos</t>
        </is>
      </c>
      <c r="F5" s="28" t="n">
        <v>45481</v>
      </c>
      <c r="G5" t="inlineStr">
        <is>
          <t>CREDITO</t>
        </is>
      </c>
      <c r="H5" t="inlineStr">
        <is>
          <t>CIELO VENDAS DBITO</t>
        </is>
      </c>
      <c r="I5" t="n">
        <v>488.22</v>
      </c>
    </row>
    <row r="6">
      <c r="A6" t="n">
        <v>18596</v>
      </c>
      <c r="B6" t="n">
        <v>113</v>
      </c>
      <c r="C6" t="inlineStr">
        <is>
          <t>Arcos - Banco do Brasil</t>
        </is>
      </c>
      <c r="D6" t="n">
        <v>122</v>
      </c>
      <c r="E6" t="inlineStr">
        <is>
          <t>Arcos</t>
        </is>
      </c>
      <c r="F6" s="28" t="n">
        <v>45481</v>
      </c>
      <c r="G6" t="inlineStr">
        <is>
          <t>CREDITO</t>
        </is>
      </c>
      <c r="H6" t="inlineStr">
        <is>
          <t>BEN BENEFCIO DBITO</t>
        </is>
      </c>
      <c r="I6" t="n">
        <v>0.37</v>
      </c>
    </row>
    <row r="7">
      <c r="A7" t="n">
        <v>18597</v>
      </c>
      <c r="B7" t="n">
        <v>113</v>
      </c>
      <c r="C7" t="inlineStr">
        <is>
          <t>Arcos - Banco do Brasil</t>
        </is>
      </c>
      <c r="D7" t="n">
        <v>122</v>
      </c>
      <c r="E7" t="inlineStr">
        <is>
          <t>Arcos</t>
        </is>
      </c>
      <c r="F7" s="28" t="n">
        <v>45481</v>
      </c>
      <c r="G7" t="inlineStr">
        <is>
          <t>CREDITO</t>
        </is>
      </c>
      <c r="H7" t="inlineStr">
        <is>
          <t>RECEBIMENTO FORNECEDOR - SUSTENIDOS ORGANIZACAO SOCIAL DE CU</t>
        </is>
      </c>
      <c r="I7" t="n">
        <v>289.9</v>
      </c>
    </row>
    <row r="8">
      <c r="A8" t="n">
        <v>18598</v>
      </c>
      <c r="B8" t="n">
        <v>113</v>
      </c>
      <c r="C8" t="inlineStr">
        <is>
          <t>Arcos - Banco do Brasil</t>
        </is>
      </c>
      <c r="D8" t="n">
        <v>122</v>
      </c>
      <c r="E8" t="inlineStr">
        <is>
          <t>Arcos</t>
        </is>
      </c>
      <c r="F8" s="28" t="n">
        <v>45481</v>
      </c>
      <c r="G8" t="inlineStr">
        <is>
          <t>CREDITO</t>
        </is>
      </c>
      <c r="H8" t="inlineStr">
        <is>
          <t>RECEBIMENTO FORNECEDOR - ALELO INSTITUICAO DE PAGAMENTO SA</t>
        </is>
      </c>
      <c r="I8" t="n">
        <v>314</v>
      </c>
    </row>
    <row r="9">
      <c r="A9" t="n">
        <v>18599</v>
      </c>
      <c r="B9" t="n">
        <v>113</v>
      </c>
      <c r="C9" t="inlineStr">
        <is>
          <t>Arcos - Banco do Brasil</t>
        </is>
      </c>
      <c r="D9" t="n">
        <v>122</v>
      </c>
      <c r="E9" t="inlineStr">
        <is>
          <t>Arcos</t>
        </is>
      </c>
      <c r="F9" s="28" t="n">
        <v>45481</v>
      </c>
      <c r="G9" t="inlineStr">
        <is>
          <t>DEBITO</t>
        </is>
      </c>
      <c r="H9" t="inlineStr">
        <is>
          <t>TED TRANSF.ELETR.DISPONIV - 237 0095 042728081000190 TEMPUS FUGIT</t>
        </is>
      </c>
      <c r="I9" t="n">
        <v>-190.39</v>
      </c>
    </row>
    <row r="10">
      <c r="A10" t="n">
        <v>18600</v>
      </c>
      <c r="B10" t="n">
        <v>113</v>
      </c>
      <c r="C10" t="inlineStr">
        <is>
          <t>Arcos - Banco do Brasil</t>
        </is>
      </c>
      <c r="D10" t="n">
        <v>122</v>
      </c>
      <c r="E10" t="inlineStr">
        <is>
          <t>Arcos</t>
        </is>
      </c>
      <c r="F10" s="28" t="n">
        <v>45481</v>
      </c>
      <c r="G10" t="inlineStr">
        <is>
          <t>DEBITO</t>
        </is>
      </c>
      <c r="H10" t="inlineStr">
        <is>
          <t>TED TRANSF.ELETR.DISPONIV - 237 1628 007254294000127 EMPORIO MOREN</t>
        </is>
      </c>
      <c r="I10" t="n">
        <v>-325</v>
      </c>
    </row>
    <row r="11">
      <c r="A11" t="n">
        <v>18601</v>
      </c>
      <c r="B11" t="n">
        <v>113</v>
      </c>
      <c r="C11" t="inlineStr">
        <is>
          <t>Arcos - Banco do Brasil</t>
        </is>
      </c>
      <c r="D11" t="n">
        <v>122</v>
      </c>
      <c r="E11" t="inlineStr">
        <is>
          <t>Arcos</t>
        </is>
      </c>
      <c r="F11" s="28" t="n">
        <v>45481</v>
      </c>
      <c r="G11" t="inlineStr">
        <is>
          <t>DEBITO</t>
        </is>
      </c>
      <c r="H11" t="inlineStr">
        <is>
          <t>TED TRANSF.ELETR.DISPONIV - 341 0375 35048456866 AMANDA FUCCIA DE</t>
        </is>
      </c>
      <c r="I11" t="n">
        <v>-1200</v>
      </c>
    </row>
    <row r="12">
      <c r="A12" t="n">
        <v>18602</v>
      </c>
      <c r="B12" t="n">
        <v>113</v>
      </c>
      <c r="C12" t="inlineStr">
        <is>
          <t>Arcos - Banco do Brasil</t>
        </is>
      </c>
      <c r="D12" t="n">
        <v>122</v>
      </c>
      <c r="E12" t="inlineStr">
        <is>
          <t>Arcos</t>
        </is>
      </c>
      <c r="F12" s="28" t="n">
        <v>45481</v>
      </c>
      <c r="G12" t="inlineStr">
        <is>
          <t>DEBITO</t>
        </is>
      </c>
      <c r="H12" t="inlineStr">
        <is>
          <t>TED TRANSF.ELETR.DISPONIV - 260 0001 48159442882 LUNA FIORELLA PIN</t>
        </is>
      </c>
      <c r="I12" t="n">
        <v>-3870</v>
      </c>
    </row>
    <row r="13">
      <c r="A13" t="n">
        <v>18603</v>
      </c>
      <c r="B13" t="n">
        <v>113</v>
      </c>
      <c r="C13" t="inlineStr">
        <is>
          <t>Arcos - Banco do Brasil</t>
        </is>
      </c>
      <c r="D13" t="n">
        <v>122</v>
      </c>
      <c r="E13" t="inlineStr">
        <is>
          <t>Arcos</t>
        </is>
      </c>
      <c r="F13" s="28" t="n">
        <v>45481</v>
      </c>
      <c r="G13" t="inlineStr">
        <is>
          <t>DEBITO</t>
        </is>
      </c>
      <c r="H13" t="inlineStr">
        <is>
          <t>TED TRANSF.ELETR.DISPONIV - 260 0001 36853634845 BARBARA SARMENTO</t>
        </is>
      </c>
      <c r="I13" t="n">
        <v>-6310</v>
      </c>
    </row>
    <row r="14">
      <c r="A14" t="n">
        <v>18604</v>
      </c>
      <c r="B14" t="n">
        <v>113</v>
      </c>
      <c r="C14" t="inlineStr">
        <is>
          <t>Arcos - Banco do Brasil</t>
        </is>
      </c>
      <c r="D14" t="n">
        <v>122</v>
      </c>
      <c r="E14" t="inlineStr">
        <is>
          <t>Arcos</t>
        </is>
      </c>
      <c r="F14" s="28" t="n">
        <v>45481</v>
      </c>
      <c r="G14" t="inlineStr">
        <is>
          <t>DEBITO</t>
        </is>
      </c>
      <c r="H14" t="inlineStr">
        <is>
          <t>TED TRANSF.ELETR.DISPONIV - 380 0001 46667496837 LUANY SANTOS DA S</t>
        </is>
      </c>
      <c r="I14" t="n">
        <v>-3500</v>
      </c>
    </row>
    <row r="15">
      <c r="A15" t="n">
        <v>18605</v>
      </c>
      <c r="B15" t="n">
        <v>113</v>
      </c>
      <c r="C15" t="inlineStr">
        <is>
          <t>Arcos - Banco do Brasil</t>
        </is>
      </c>
      <c r="D15" t="n">
        <v>122</v>
      </c>
      <c r="E15" t="inlineStr">
        <is>
          <t>Arcos</t>
        </is>
      </c>
      <c r="F15" s="28" t="n">
        <v>45481</v>
      </c>
      <c r="G15" t="inlineStr">
        <is>
          <t>DEBITO</t>
        </is>
      </c>
      <c r="H15" t="inlineStr">
        <is>
          <t>TED TRANSF.ELETR.DISPONIV - 260 0001 053068043000175 53.068.043 IS</t>
        </is>
      </c>
      <c r="I15" t="n">
        <v>-1398</v>
      </c>
    </row>
    <row r="16">
      <c r="A16" t="n">
        <v>18606</v>
      </c>
      <c r="B16" t="n">
        <v>113</v>
      </c>
      <c r="C16" t="inlineStr">
        <is>
          <t>Arcos - Banco do Brasil</t>
        </is>
      </c>
      <c r="D16" t="n">
        <v>122</v>
      </c>
      <c r="E16" t="inlineStr">
        <is>
          <t>Arcos</t>
        </is>
      </c>
      <c r="F16" s="28" t="n">
        <v>45481</v>
      </c>
      <c r="G16" t="inlineStr">
        <is>
          <t>DEBITO</t>
        </is>
      </c>
      <c r="H16" t="inlineStr">
        <is>
          <t>TED TRANSF.ELETR.DISPONIV - 260 0001 048894525000144 48.894.525 AN</t>
        </is>
      </c>
      <c r="I16" t="n">
        <v>-6780</v>
      </c>
    </row>
    <row r="17">
      <c r="A17" t="n">
        <v>18607</v>
      </c>
      <c r="B17" t="n">
        <v>113</v>
      </c>
      <c r="C17" t="inlineStr">
        <is>
          <t>Arcos - Banco do Brasil</t>
        </is>
      </c>
      <c r="D17" t="n">
        <v>122</v>
      </c>
      <c r="E17" t="inlineStr">
        <is>
          <t>Arcos</t>
        </is>
      </c>
      <c r="F17" s="28" t="n">
        <v>45481</v>
      </c>
      <c r="G17" t="inlineStr">
        <is>
          <t>DEBITO</t>
        </is>
      </c>
      <c r="H17" t="inlineStr">
        <is>
          <t>TED TRANSF.ELETR.DISPONIV - 380 0001 43257861800 MATHEUS MONTEIRO</t>
        </is>
      </c>
      <c r="I17" t="n">
        <v>-6780</v>
      </c>
    </row>
    <row r="18">
      <c r="A18" t="n">
        <v>18608</v>
      </c>
      <c r="B18" t="n">
        <v>113</v>
      </c>
      <c r="C18" t="inlineStr">
        <is>
          <t>Arcos - Banco do Brasil</t>
        </is>
      </c>
      <c r="D18" t="n">
        <v>122</v>
      </c>
      <c r="E18" t="inlineStr">
        <is>
          <t>Arcos</t>
        </is>
      </c>
      <c r="F18" s="28" t="n">
        <v>45481</v>
      </c>
      <c r="G18" t="inlineStr">
        <is>
          <t>DEBITO</t>
        </is>
      </c>
      <c r="H18" t="inlineStr">
        <is>
          <t>TED TRANSF.ELETR.DISPONIV - 260 0001 045466279000131 FELIPE FERREI</t>
        </is>
      </c>
      <c r="I18" t="n">
        <v>-8810</v>
      </c>
    </row>
    <row r="19">
      <c r="A19" t="n">
        <v>18609</v>
      </c>
      <c r="B19" t="n">
        <v>113</v>
      </c>
      <c r="C19" t="inlineStr">
        <is>
          <t>Arcos - Banco do Brasil</t>
        </is>
      </c>
      <c r="D19" t="n">
        <v>122</v>
      </c>
      <c r="E19" t="inlineStr">
        <is>
          <t>Arcos</t>
        </is>
      </c>
      <c r="F19" s="28" t="n">
        <v>45481</v>
      </c>
      <c r="G19" t="inlineStr">
        <is>
          <t>DEBITO</t>
        </is>
      </c>
      <c r="H19" t="inlineStr">
        <is>
          <t>TED TRANSF.ELETR.DISPONIV - 260 0001 46458609841 JULIE DE PAULA SI</t>
        </is>
      </c>
      <c r="I19" t="n">
        <v>-6780</v>
      </c>
    </row>
    <row r="20">
      <c r="A20" t="n">
        <v>18610</v>
      </c>
      <c r="B20" t="n">
        <v>113</v>
      </c>
      <c r="C20" t="inlineStr">
        <is>
          <t>Arcos - Banco do Brasil</t>
        </is>
      </c>
      <c r="D20" t="n">
        <v>122</v>
      </c>
      <c r="E20" t="inlineStr">
        <is>
          <t>Arcos</t>
        </is>
      </c>
      <c r="F20" s="28" t="n">
        <v>45481</v>
      </c>
      <c r="G20" t="inlineStr">
        <is>
          <t>DEBITO</t>
        </is>
      </c>
      <c r="H20" t="inlineStr">
        <is>
          <t>TED TRANSF.ELETR.DISPONIV - 260 0001 04597078177 JOAO LUCAS ORLAND</t>
        </is>
      </c>
      <c r="I20" t="n">
        <v>-5340</v>
      </c>
    </row>
    <row r="21">
      <c r="A21" t="n">
        <v>18611</v>
      </c>
      <c r="B21" t="n">
        <v>113</v>
      </c>
      <c r="C21" t="inlineStr">
        <is>
          <t>Arcos - Banco do Brasil</t>
        </is>
      </c>
      <c r="D21" t="n">
        <v>122</v>
      </c>
      <c r="E21" t="inlineStr">
        <is>
          <t>Arcos</t>
        </is>
      </c>
      <c r="F21" s="28" t="n">
        <v>45481</v>
      </c>
      <c r="G21" t="inlineStr">
        <is>
          <t>DEBITO</t>
        </is>
      </c>
      <c r="H21" t="inlineStr">
        <is>
          <t>TED TRANSF.ELETR.DISPONIV - 341 0249 15568048738 BRUNO TORRES PERE</t>
        </is>
      </c>
      <c r="I21" t="n">
        <v>-7250</v>
      </c>
    </row>
    <row r="22">
      <c r="A22" t="n">
        <v>18612</v>
      </c>
      <c r="B22" t="n">
        <v>113</v>
      </c>
      <c r="C22" t="inlineStr">
        <is>
          <t>Arcos - Banco do Brasil</t>
        </is>
      </c>
      <c r="D22" t="n">
        <v>122</v>
      </c>
      <c r="E22" t="inlineStr">
        <is>
          <t>Arcos</t>
        </is>
      </c>
      <c r="F22" s="28" t="n">
        <v>45481</v>
      </c>
      <c r="G22" t="inlineStr">
        <is>
          <t>DEBITO</t>
        </is>
      </c>
      <c r="H22" t="inlineStr">
        <is>
          <t>TED TRANSF.ELETR.DISPONIV - 260 0001 41357355840 AMANDA DE OLIVEIR</t>
        </is>
      </c>
      <c r="I22" t="n">
        <v>-4940</v>
      </c>
    </row>
    <row r="23">
      <c r="A23" t="n">
        <v>18613</v>
      </c>
      <c r="B23" t="n">
        <v>113</v>
      </c>
      <c r="C23" t="inlineStr">
        <is>
          <t>Arcos - Banco do Brasil</t>
        </is>
      </c>
      <c r="D23" t="n">
        <v>122</v>
      </c>
      <c r="E23" t="inlineStr">
        <is>
          <t>Arcos</t>
        </is>
      </c>
      <c r="F23" s="28" t="n">
        <v>45481</v>
      </c>
      <c r="G23" t="inlineStr">
        <is>
          <t>DEBITO</t>
        </is>
      </c>
      <c r="H23" t="inlineStr">
        <is>
          <t>TED TRANSF.ELETR.DISPONIV - 237 0529 31026071879 ALESSANDRA TELES</t>
        </is>
      </c>
      <c r="I23" t="n">
        <v>-8450</v>
      </c>
    </row>
    <row r="24">
      <c r="A24" t="n">
        <v>18614</v>
      </c>
      <c r="B24" t="n">
        <v>113</v>
      </c>
      <c r="C24" t="inlineStr">
        <is>
          <t>Arcos - Banco do Brasil</t>
        </is>
      </c>
      <c r="D24" t="n">
        <v>122</v>
      </c>
      <c r="E24" t="inlineStr">
        <is>
          <t>Arcos</t>
        </is>
      </c>
      <c r="F24" s="28" t="n">
        <v>45481</v>
      </c>
      <c r="G24" t="inlineStr">
        <is>
          <t>DEBITO</t>
        </is>
      </c>
      <c r="H24" t="inlineStr">
        <is>
          <t>TED TRANSF.ELETR.DISPONIV - 341 0500 32314964896 TELES DE ALMEIDA</t>
        </is>
      </c>
      <c r="I24" t="n">
        <v>-3620</v>
      </c>
    </row>
    <row r="25">
      <c r="A25" t="n">
        <v>18615</v>
      </c>
      <c r="B25" t="n">
        <v>113</v>
      </c>
      <c r="C25" t="inlineStr">
        <is>
          <t>Arcos - Banco do Brasil</t>
        </is>
      </c>
      <c r="D25" t="n">
        <v>122</v>
      </c>
      <c r="E25" t="inlineStr">
        <is>
          <t>Arcos</t>
        </is>
      </c>
      <c r="F25" s="28" t="n">
        <v>45481</v>
      </c>
      <c r="G25" t="inlineStr">
        <is>
          <t>DEBITO</t>
        </is>
      </c>
      <c r="H25" t="inlineStr">
        <is>
          <t>TED TRANSF.ELETR.DISPONIV - 260 0001 32753599831 SAMANTA SOUZA DA</t>
        </is>
      </c>
      <c r="I25" t="n">
        <v>-2876.2</v>
      </c>
    </row>
    <row r="26">
      <c r="A26" t="n">
        <v>18616</v>
      </c>
      <c r="B26" t="n">
        <v>113</v>
      </c>
      <c r="C26" t="inlineStr">
        <is>
          <t>Arcos - Banco do Brasil</t>
        </is>
      </c>
      <c r="D26" t="n">
        <v>122</v>
      </c>
      <c r="E26" t="inlineStr">
        <is>
          <t>Arcos</t>
        </is>
      </c>
      <c r="F26" s="28" t="n">
        <v>45481</v>
      </c>
      <c r="G26" t="inlineStr">
        <is>
          <t>DEBITO</t>
        </is>
      </c>
      <c r="H26" t="inlineStr">
        <is>
          <t>TED TRANSF.ELETR.DISPONIV - 260 0001 49437099820 LAISA ROCHA LARAN</t>
        </is>
      </c>
      <c r="I26" t="n">
        <v>-2400</v>
      </c>
    </row>
    <row r="27">
      <c r="A27" t="n">
        <v>18617</v>
      </c>
      <c r="B27" t="n">
        <v>113</v>
      </c>
      <c r="C27" t="inlineStr">
        <is>
          <t>Arcos - Banco do Brasil</t>
        </is>
      </c>
      <c r="D27" t="n">
        <v>122</v>
      </c>
      <c r="E27" t="inlineStr">
        <is>
          <t>Arcos</t>
        </is>
      </c>
      <c r="F27" s="28" t="n">
        <v>45481</v>
      </c>
      <c r="G27" t="inlineStr">
        <is>
          <t>DEBITO</t>
        </is>
      </c>
      <c r="H27" t="inlineStr">
        <is>
          <t>TED TRANSF.ELETR.DISPONIV - 341 9395 46852884830 JOAO VITOR MENDES</t>
        </is>
      </c>
      <c r="I27" t="n">
        <v>-7200</v>
      </c>
    </row>
    <row r="28">
      <c r="A28" t="n">
        <v>18618</v>
      </c>
      <c r="B28" t="n">
        <v>113</v>
      </c>
      <c r="C28" t="inlineStr">
        <is>
          <t>Arcos - Banco do Brasil</t>
        </is>
      </c>
      <c r="D28" t="n">
        <v>122</v>
      </c>
      <c r="E28" t="inlineStr">
        <is>
          <t>Arcos</t>
        </is>
      </c>
      <c r="F28" s="28" t="n">
        <v>45481</v>
      </c>
      <c r="G28" t="inlineStr">
        <is>
          <t>DEBITO</t>
        </is>
      </c>
      <c r="H28" t="inlineStr">
        <is>
          <t>TED TRANSF.ELETR.DISPONIV - 341 3763 04592871928 MICHELLY ROSSI CO</t>
        </is>
      </c>
      <c r="I28" t="n">
        <v>-7467.07</v>
      </c>
    </row>
    <row r="29">
      <c r="A29" t="n">
        <v>18619</v>
      </c>
      <c r="B29" t="n">
        <v>113</v>
      </c>
      <c r="C29" t="inlineStr">
        <is>
          <t>Arcos - Banco do Brasil</t>
        </is>
      </c>
      <c r="D29" t="n">
        <v>122</v>
      </c>
      <c r="E29" t="inlineStr">
        <is>
          <t>Arcos</t>
        </is>
      </c>
      <c r="F29" s="28" t="n">
        <v>45481</v>
      </c>
      <c r="G29" t="inlineStr">
        <is>
          <t>DEBITO</t>
        </is>
      </c>
      <c r="H29" t="inlineStr">
        <is>
          <t>TED TRANSF.ELETR.DISPONIV - 104 1360 38459249859 GABRIELA TOLEDO M</t>
        </is>
      </c>
      <c r="I29" t="n">
        <v>-6000</v>
      </c>
    </row>
    <row r="30">
      <c r="A30" t="n">
        <v>18620</v>
      </c>
      <c r="B30" t="n">
        <v>113</v>
      </c>
      <c r="C30" t="inlineStr">
        <is>
          <t>Arcos - Banco do Brasil</t>
        </is>
      </c>
      <c r="D30" t="n">
        <v>122</v>
      </c>
      <c r="E30" t="inlineStr">
        <is>
          <t>Arcos</t>
        </is>
      </c>
      <c r="F30" s="28" t="n">
        <v>45481</v>
      </c>
      <c r="G30" t="inlineStr">
        <is>
          <t>DEBITO</t>
        </is>
      </c>
      <c r="H30" t="inlineStr">
        <is>
          <t>TED TRANSF.ELETR.DISPONIV - 237 0095 042728081000190 TEMPUS FUGIT</t>
        </is>
      </c>
      <c r="I30" t="n">
        <v>-697.0700000000001</v>
      </c>
    </row>
    <row r="31">
      <c r="A31" t="n">
        <v>18621</v>
      </c>
      <c r="B31" t="n">
        <v>113</v>
      </c>
      <c r="C31" t="inlineStr">
        <is>
          <t>Arcos - Banco do Brasil</t>
        </is>
      </c>
      <c r="D31" t="n">
        <v>122</v>
      </c>
      <c r="E31" t="inlineStr">
        <is>
          <t>Arcos</t>
        </is>
      </c>
      <c r="F31" s="28" t="n">
        <v>45481</v>
      </c>
      <c r="G31" t="inlineStr">
        <is>
          <t>DEBITO</t>
        </is>
      </c>
      <c r="H31" t="inlineStr">
        <is>
          <t>TRANSFERNCIA ENVIADA - 08/07 12:42 VANESSA D S F CONSULTORI</t>
        </is>
      </c>
      <c r="I31" t="n">
        <v>-4221</v>
      </c>
    </row>
    <row r="32">
      <c r="A32" t="n">
        <v>18622</v>
      </c>
      <c r="B32" t="n">
        <v>113</v>
      </c>
      <c r="C32" t="inlineStr">
        <is>
          <t>Arcos - Banco do Brasil</t>
        </is>
      </c>
      <c r="D32" t="n">
        <v>122</v>
      </c>
      <c r="E32" t="inlineStr">
        <is>
          <t>Arcos</t>
        </is>
      </c>
      <c r="F32" s="28" t="n">
        <v>45481</v>
      </c>
      <c r="G32" t="inlineStr">
        <is>
          <t>DEBITO</t>
        </is>
      </c>
      <c r="H32" t="inlineStr">
        <is>
          <t>TRANSFERNCIA ENVIADA - 08/07 12:42 SUSTENIDOS O S CULTURA</t>
        </is>
      </c>
      <c r="I32" t="n">
        <v>-2100</v>
      </c>
    </row>
    <row r="33">
      <c r="A33" t="n">
        <v>18623</v>
      </c>
      <c r="B33" t="n">
        <v>113</v>
      </c>
      <c r="C33" t="inlineStr">
        <is>
          <t>Arcos - Banco do Brasil</t>
        </is>
      </c>
      <c r="D33" t="n">
        <v>122</v>
      </c>
      <c r="E33" t="inlineStr">
        <is>
          <t>Arcos</t>
        </is>
      </c>
      <c r="F33" s="28" t="n">
        <v>45481</v>
      </c>
      <c r="G33" t="inlineStr">
        <is>
          <t>DEBITO</t>
        </is>
      </c>
      <c r="H33" t="inlineStr">
        <is>
          <t>TRANSFERNCIA ENVIADA - 08/07 12:42 SUSTENIDOS O S CULTURA</t>
        </is>
      </c>
      <c r="I33" t="n">
        <v>-4500</v>
      </c>
    </row>
    <row r="34">
      <c r="A34" t="n">
        <v>18624</v>
      </c>
      <c r="B34" t="n">
        <v>113</v>
      </c>
      <c r="C34" t="inlineStr">
        <is>
          <t>Arcos - Banco do Brasil</t>
        </is>
      </c>
      <c r="D34" t="n">
        <v>122</v>
      </c>
      <c r="E34" t="inlineStr">
        <is>
          <t>Arcos</t>
        </is>
      </c>
      <c r="F34" s="28" t="n">
        <v>45481</v>
      </c>
      <c r="G34" t="inlineStr">
        <is>
          <t>DEBITO</t>
        </is>
      </c>
      <c r="H34" t="inlineStr">
        <is>
          <t>TRANSFERNCIA ENVIADA - 08/07 12:42 SUSTENIDOS O S CULTURA</t>
        </is>
      </c>
      <c r="I34" t="n">
        <v>-5000</v>
      </c>
    </row>
    <row r="35">
      <c r="A35" t="n">
        <v>18625</v>
      </c>
      <c r="B35" t="n">
        <v>113</v>
      </c>
      <c r="C35" t="inlineStr">
        <is>
          <t>Arcos - Banco do Brasil</t>
        </is>
      </c>
      <c r="D35" t="n">
        <v>122</v>
      </c>
      <c r="E35" t="inlineStr">
        <is>
          <t>Arcos</t>
        </is>
      </c>
      <c r="F35" s="28" t="n">
        <v>45481</v>
      </c>
      <c r="G35" t="inlineStr">
        <is>
          <t>DEBITO</t>
        </is>
      </c>
      <c r="H35" t="inlineStr">
        <is>
          <t>TRANSFERNCIA ENVIADA - 08/07 12:42 SUSTENIDOS O S CULTURA</t>
        </is>
      </c>
      <c r="I35" t="n">
        <v>-16000</v>
      </c>
    </row>
    <row r="36">
      <c r="A36" t="n">
        <v>18626</v>
      </c>
      <c r="B36" t="n">
        <v>113</v>
      </c>
      <c r="C36" t="inlineStr">
        <is>
          <t>Arcos - Banco do Brasil</t>
        </is>
      </c>
      <c r="D36" t="n">
        <v>122</v>
      </c>
      <c r="E36" t="inlineStr">
        <is>
          <t>Arcos</t>
        </is>
      </c>
      <c r="F36" s="28" t="n">
        <v>45481</v>
      </c>
      <c r="G36" t="inlineStr">
        <is>
          <t>DEBITO</t>
        </is>
      </c>
      <c r="H36" t="inlineStr">
        <is>
          <t>TRANSFERNCIA ENVIADA - 08/07 12:42 SUSTENIDOS O S CULTURA</t>
        </is>
      </c>
      <c r="I36" t="n">
        <v>-14000</v>
      </c>
    </row>
    <row r="37">
      <c r="A37" t="n">
        <v>18627</v>
      </c>
      <c r="B37" t="n">
        <v>113</v>
      </c>
      <c r="C37" t="inlineStr">
        <is>
          <t>Arcos - Banco do Brasil</t>
        </is>
      </c>
      <c r="D37" t="n">
        <v>122</v>
      </c>
      <c r="E37" t="inlineStr">
        <is>
          <t>Arcos</t>
        </is>
      </c>
      <c r="F37" s="28" t="n">
        <v>45481</v>
      </c>
      <c r="G37" t="inlineStr">
        <is>
          <t>DEBITO</t>
        </is>
      </c>
      <c r="H37" t="inlineStr">
        <is>
          <t>IMPOSTOS - PREF MUN SAO PAULO 02</t>
        </is>
      </c>
      <c r="I37" t="n">
        <v>-216.23</v>
      </c>
    </row>
    <row r="38">
      <c r="A38" t="n">
        <v>18628</v>
      </c>
      <c r="B38" t="n">
        <v>113</v>
      </c>
      <c r="C38" t="inlineStr">
        <is>
          <t>Arcos - Banco do Brasil</t>
        </is>
      </c>
      <c r="D38" t="n">
        <v>122</v>
      </c>
      <c r="E38" t="inlineStr">
        <is>
          <t>Arcos</t>
        </is>
      </c>
      <c r="F38" s="28" t="n">
        <v>45481</v>
      </c>
      <c r="G38" t="inlineStr">
        <is>
          <t>DEBITO</t>
        </is>
      </c>
      <c r="H38" t="inlineStr">
        <is>
          <t>IMPOSTOS - PREF MUN SAO PAULO 02</t>
        </is>
      </c>
      <c r="I38" t="n">
        <v>-13624.56</v>
      </c>
    </row>
    <row r="39">
      <c r="A39" t="n">
        <v>18629</v>
      </c>
      <c r="B39" t="n">
        <v>113</v>
      </c>
      <c r="C39" t="inlineStr">
        <is>
          <t>Arcos - Banco do Brasil</t>
        </is>
      </c>
      <c r="D39" t="n">
        <v>122</v>
      </c>
      <c r="E39" t="inlineStr">
        <is>
          <t>Arcos</t>
        </is>
      </c>
      <c r="F39" s="28" t="n">
        <v>45481</v>
      </c>
      <c r="G39" t="inlineStr">
        <is>
          <t>DEBITO</t>
        </is>
      </c>
      <c r="H39" t="inlineStr">
        <is>
          <t>IMPOSTOS - PREF MUN SAO PAULO 02</t>
        </is>
      </c>
      <c r="I39" t="n">
        <v>-202.96</v>
      </c>
    </row>
    <row r="40">
      <c r="A40" t="n">
        <v>18630</v>
      </c>
      <c r="B40" t="n">
        <v>113</v>
      </c>
      <c r="C40" t="inlineStr">
        <is>
          <t>Arcos - Banco do Brasil</t>
        </is>
      </c>
      <c r="D40" t="n">
        <v>122</v>
      </c>
      <c r="E40" t="inlineStr">
        <is>
          <t>Arcos</t>
        </is>
      </c>
      <c r="F40" s="28" t="n">
        <v>45481</v>
      </c>
      <c r="G40" t="inlineStr">
        <is>
          <t>DEBITO</t>
        </is>
      </c>
      <c r="H40" t="inlineStr">
        <is>
          <t>PIX - ENVIADO - 08/07 12:47 LUCIANA NAVES COELHO</t>
        </is>
      </c>
      <c r="I40" t="n">
        <v>-1000</v>
      </c>
    </row>
    <row r="41">
      <c r="A41" t="n">
        <v>18631</v>
      </c>
      <c r="B41" t="n">
        <v>113</v>
      </c>
      <c r="C41" t="inlineStr">
        <is>
          <t>Arcos - Banco do Brasil</t>
        </is>
      </c>
      <c r="D41" t="n">
        <v>122</v>
      </c>
      <c r="E41" t="inlineStr">
        <is>
          <t>Arcos</t>
        </is>
      </c>
      <c r="F41" s="28" t="n">
        <v>45481</v>
      </c>
      <c r="G41" t="inlineStr">
        <is>
          <t>DEBITO</t>
        </is>
      </c>
      <c r="H41" t="inlineStr">
        <is>
          <t>PAGAMENTO DE BOLETO - KING COMERCIO DE BEBIDAS LTDA</t>
        </is>
      </c>
      <c r="I41" t="n">
        <v>-4673.17</v>
      </c>
    </row>
    <row r="42">
      <c r="A42" t="n">
        <v>18632</v>
      </c>
      <c r="B42" t="n">
        <v>113</v>
      </c>
      <c r="C42" t="inlineStr">
        <is>
          <t>Arcos - Banco do Brasil</t>
        </is>
      </c>
      <c r="D42" t="n">
        <v>122</v>
      </c>
      <c r="E42" t="inlineStr">
        <is>
          <t>Arcos</t>
        </is>
      </c>
      <c r="F42" s="28" t="n">
        <v>45481</v>
      </c>
      <c r="G42" t="inlineStr">
        <is>
          <t>DEBITO</t>
        </is>
      </c>
      <c r="H42" t="inlineStr">
        <is>
          <t>PAGAMENTO DE BOLETO - REIWA SERV COM ALIMENTOS BEBID</t>
        </is>
      </c>
      <c r="I42" t="n">
        <v>-959.39</v>
      </c>
    </row>
    <row r="43">
      <c r="A43" t="n">
        <v>18633</v>
      </c>
      <c r="B43" t="n">
        <v>113</v>
      </c>
      <c r="C43" t="inlineStr">
        <is>
          <t>Arcos - Banco do Brasil</t>
        </is>
      </c>
      <c r="D43" t="n">
        <v>122</v>
      </c>
      <c r="E43" t="inlineStr">
        <is>
          <t>Arcos</t>
        </is>
      </c>
      <c r="F43" s="28" t="n">
        <v>45481</v>
      </c>
      <c r="G43" t="inlineStr">
        <is>
          <t>DEBITO</t>
        </is>
      </c>
      <c r="H43" t="inlineStr">
        <is>
          <t>PAGAMENTO DE BOLETO - NA MORADA INDUSTRIA E COMERCIO</t>
        </is>
      </c>
      <c r="I43" t="n">
        <v>-1020.52</v>
      </c>
    </row>
    <row r="44">
      <c r="A44" t="n">
        <v>18634</v>
      </c>
      <c r="B44" t="n">
        <v>113</v>
      </c>
      <c r="C44" t="inlineStr">
        <is>
          <t>Arcos - Banco do Brasil</t>
        </is>
      </c>
      <c r="D44" t="n">
        <v>122</v>
      </c>
      <c r="E44" t="inlineStr">
        <is>
          <t>Arcos</t>
        </is>
      </c>
      <c r="F44" s="28" t="n">
        <v>45481</v>
      </c>
      <c r="G44" t="inlineStr">
        <is>
          <t>DEBITO</t>
        </is>
      </c>
      <c r="H44" t="inlineStr">
        <is>
          <t>PAGAMENTO DE BOLETO - T. F. CIUFFI HORTIFRUTI LTDA</t>
        </is>
      </c>
      <c r="I44" t="n">
        <v>-267.6</v>
      </c>
    </row>
    <row r="45">
      <c r="A45" t="n">
        <v>18635</v>
      </c>
      <c r="B45" t="n">
        <v>113</v>
      </c>
      <c r="C45" t="inlineStr">
        <is>
          <t>Arcos - Banco do Brasil</t>
        </is>
      </c>
      <c r="D45" t="n">
        <v>122</v>
      </c>
      <c r="E45" t="inlineStr">
        <is>
          <t>Arcos</t>
        </is>
      </c>
      <c r="F45" s="28" t="n">
        <v>45481</v>
      </c>
      <c r="G45" t="inlineStr">
        <is>
          <t>DEBITO</t>
        </is>
      </c>
      <c r="H45" t="inlineStr">
        <is>
          <t>PAGAMENTO DE BOLETO - BB DIST DE CARNES LTDA</t>
        </is>
      </c>
      <c r="I45" t="n">
        <v>-2004.29</v>
      </c>
    </row>
    <row r="46">
      <c r="A46" t="n">
        <v>18636</v>
      </c>
      <c r="B46" t="n">
        <v>113</v>
      </c>
      <c r="C46" t="inlineStr">
        <is>
          <t>Arcos - Banco do Brasil</t>
        </is>
      </c>
      <c r="D46" t="n">
        <v>122</v>
      </c>
      <c r="E46" t="inlineStr">
        <is>
          <t>Arcos</t>
        </is>
      </c>
      <c r="F46" s="28" t="n">
        <v>45481</v>
      </c>
      <c r="G46" t="inlineStr">
        <is>
          <t>DEBITO</t>
        </is>
      </c>
      <c r="H46" t="inlineStr">
        <is>
          <t>PAGAMENTO DE BOLETO - BELLNAY</t>
        </is>
      </c>
      <c r="I46" t="n">
        <v>-668.5</v>
      </c>
    </row>
    <row r="47">
      <c r="A47" t="n">
        <v>18637</v>
      </c>
      <c r="B47" t="n">
        <v>113</v>
      </c>
      <c r="C47" t="inlineStr">
        <is>
          <t>Arcos - Banco do Brasil</t>
        </is>
      </c>
      <c r="D47" t="n">
        <v>122</v>
      </c>
      <c r="E47" t="inlineStr">
        <is>
          <t>Arcos</t>
        </is>
      </c>
      <c r="F47" s="28" t="n">
        <v>45481</v>
      </c>
      <c r="G47" t="inlineStr">
        <is>
          <t>DEBITO</t>
        </is>
      </c>
      <c r="H47" t="inlineStr">
        <is>
          <t>PAGAMENTO DE BOLETO - T. F. CIUFFI HORTIFRUTI LTDA</t>
        </is>
      </c>
      <c r="I47" t="n">
        <v>-308</v>
      </c>
    </row>
    <row r="48">
      <c r="A48" t="n">
        <v>18638</v>
      </c>
      <c r="B48" t="n">
        <v>113</v>
      </c>
      <c r="C48" t="inlineStr">
        <is>
          <t>Arcos - Banco do Brasil</t>
        </is>
      </c>
      <c r="D48" t="n">
        <v>122</v>
      </c>
      <c r="E48" t="inlineStr">
        <is>
          <t>Arcos</t>
        </is>
      </c>
      <c r="F48" s="28" t="n">
        <v>45481</v>
      </c>
      <c r="G48" t="inlineStr">
        <is>
          <t>DEBITO</t>
        </is>
      </c>
      <c r="H48" t="inlineStr">
        <is>
          <t>PAGAMENTO DE BOLETO - MRC INDUSTRIA E COMERCIO DE BE</t>
        </is>
      </c>
      <c r="I48" t="n">
        <v>-790</v>
      </c>
    </row>
    <row r="49">
      <c r="A49" t="n">
        <v>18639</v>
      </c>
      <c r="B49" t="n">
        <v>113</v>
      </c>
      <c r="C49" t="inlineStr">
        <is>
          <t>Arcos - Banco do Brasil</t>
        </is>
      </c>
      <c r="D49" t="n">
        <v>122</v>
      </c>
      <c r="E49" t="inlineStr">
        <is>
          <t>Arcos</t>
        </is>
      </c>
      <c r="F49" s="28" t="n">
        <v>45481</v>
      </c>
      <c r="G49" t="inlineStr">
        <is>
          <t>DEBITO</t>
        </is>
      </c>
      <c r="H49" t="inlineStr">
        <is>
          <t>PAGAMENTO DE BOLETO - ALLIMENTARI COM DE PRODUTOS AL</t>
        </is>
      </c>
      <c r="I49" t="n">
        <v>-130</v>
      </c>
    </row>
    <row r="50">
      <c r="A50" t="n">
        <v>18640</v>
      </c>
      <c r="B50" t="n">
        <v>113</v>
      </c>
      <c r="C50" t="inlineStr">
        <is>
          <t>Arcos - Banco do Brasil</t>
        </is>
      </c>
      <c r="D50" t="n">
        <v>122</v>
      </c>
      <c r="E50" t="inlineStr">
        <is>
          <t>Arcos</t>
        </is>
      </c>
      <c r="F50" s="28" t="n">
        <v>45481</v>
      </c>
      <c r="G50" t="inlineStr">
        <is>
          <t>DEBITO</t>
        </is>
      </c>
      <c r="H50" t="inlineStr">
        <is>
          <t>PAGAMENTO DE BOLETO - BELLNAY</t>
        </is>
      </c>
      <c r="I50" t="n">
        <v>-477.5</v>
      </c>
    </row>
    <row r="51">
      <c r="A51" t="n">
        <v>18641</v>
      </c>
      <c r="B51" t="n">
        <v>113</v>
      </c>
      <c r="C51" t="inlineStr">
        <is>
          <t>Arcos - Banco do Brasil</t>
        </is>
      </c>
      <c r="D51" t="n">
        <v>122</v>
      </c>
      <c r="E51" t="inlineStr">
        <is>
          <t>Arcos</t>
        </is>
      </c>
      <c r="F51" s="28" t="n">
        <v>45481</v>
      </c>
      <c r="G51" t="inlineStr">
        <is>
          <t>DEBITO</t>
        </is>
      </c>
      <c r="H51" t="inlineStr">
        <is>
          <t>PAGAMENTO DE BOLETO - PSS - CENTRAL DA LIMPEZA LTDA</t>
        </is>
      </c>
      <c r="I51" t="n">
        <v>-1481.1</v>
      </c>
    </row>
    <row r="52">
      <c r="A52" t="n">
        <v>18642</v>
      </c>
      <c r="B52" t="n">
        <v>113</v>
      </c>
      <c r="C52" t="inlineStr">
        <is>
          <t>Arcos - Banco do Brasil</t>
        </is>
      </c>
      <c r="D52" t="n">
        <v>122</v>
      </c>
      <c r="E52" t="inlineStr">
        <is>
          <t>Arcos</t>
        </is>
      </c>
      <c r="F52" s="28" t="n">
        <v>45481</v>
      </c>
      <c r="G52" t="inlineStr">
        <is>
          <t>DEBITO</t>
        </is>
      </c>
      <c r="H52" t="inlineStr">
        <is>
          <t>PAGAMENTO DE BOLETO - PSS - CENTRAL DA LIMPEZA LTDA</t>
        </is>
      </c>
      <c r="I52" t="n">
        <v>-881</v>
      </c>
    </row>
    <row r="53">
      <c r="A53" t="n">
        <v>18643</v>
      </c>
      <c r="B53" t="n">
        <v>113</v>
      </c>
      <c r="C53" t="inlineStr">
        <is>
          <t>Arcos - Banco do Brasil</t>
        </is>
      </c>
      <c r="D53" t="n">
        <v>122</v>
      </c>
      <c r="E53" t="inlineStr">
        <is>
          <t>Arcos</t>
        </is>
      </c>
      <c r="F53" s="28" t="n">
        <v>45481</v>
      </c>
      <c r="G53" t="inlineStr">
        <is>
          <t>DEBITO</t>
        </is>
      </c>
      <c r="H53" t="inlineStr">
        <is>
          <t>PAGAMENTO DE BOLETO - SOUBIO BRASIL LTDA</t>
        </is>
      </c>
      <c r="I53" t="n">
        <v>-290</v>
      </c>
    </row>
    <row r="54">
      <c r="A54" t="n">
        <v>18644</v>
      </c>
      <c r="B54" t="n">
        <v>113</v>
      </c>
      <c r="C54" t="inlineStr">
        <is>
          <t>Arcos - Banco do Brasil</t>
        </is>
      </c>
      <c r="D54" t="n">
        <v>122</v>
      </c>
      <c r="E54" t="inlineStr">
        <is>
          <t>Arcos</t>
        </is>
      </c>
      <c r="F54" s="28" t="n">
        <v>45481</v>
      </c>
      <c r="G54" t="inlineStr">
        <is>
          <t>DEBITO</t>
        </is>
      </c>
      <c r="H54" t="inlineStr">
        <is>
          <t>PAGAMENTO DE BOLETO - CEPEL COMERCIO DE PAPEIS E EMB</t>
        </is>
      </c>
      <c r="I54" t="n">
        <v>-312.75</v>
      </c>
    </row>
    <row r="55">
      <c r="A55" t="n">
        <v>18645</v>
      </c>
      <c r="B55" t="n">
        <v>113</v>
      </c>
      <c r="C55" t="inlineStr">
        <is>
          <t>Arcos - Banco do Brasil</t>
        </is>
      </c>
      <c r="D55" t="n">
        <v>122</v>
      </c>
      <c r="E55" t="inlineStr">
        <is>
          <t>Arcos</t>
        </is>
      </c>
      <c r="F55" s="28" t="n">
        <v>45481</v>
      </c>
      <c r="G55" t="inlineStr">
        <is>
          <t>DEBITO</t>
        </is>
      </c>
      <c r="H55" t="inlineStr">
        <is>
          <t>PAGAMENTO DE BOLETO - T. F. CIUFFI HORTIFRUTI LTDA</t>
        </is>
      </c>
      <c r="I55" t="n">
        <v>-1150.7</v>
      </c>
    </row>
    <row r="56">
      <c r="A56" t="n">
        <v>18646</v>
      </c>
      <c r="B56" t="n">
        <v>113</v>
      </c>
      <c r="C56" t="inlineStr">
        <is>
          <t>Arcos - Banco do Brasil</t>
        </is>
      </c>
      <c r="D56" t="n">
        <v>122</v>
      </c>
      <c r="E56" t="inlineStr">
        <is>
          <t>Arcos</t>
        </is>
      </c>
      <c r="F56" s="28" t="n">
        <v>45481</v>
      </c>
      <c r="G56" t="inlineStr">
        <is>
          <t>DEBITO</t>
        </is>
      </c>
      <c r="H56" t="inlineStr">
        <is>
          <t>PAGAMENTO DE BOLETO - ZAHIL IMPORTADORA LTDA</t>
        </is>
      </c>
      <c r="I56" t="n">
        <v>-621.73</v>
      </c>
    </row>
    <row r="57">
      <c r="A57" t="n">
        <v>18647</v>
      </c>
      <c r="B57" t="n">
        <v>113</v>
      </c>
      <c r="C57" t="inlineStr">
        <is>
          <t>Arcos - Banco do Brasil</t>
        </is>
      </c>
      <c r="D57" t="n">
        <v>122</v>
      </c>
      <c r="E57" t="inlineStr">
        <is>
          <t>Arcos</t>
        </is>
      </c>
      <c r="F57" s="28" t="n">
        <v>45481</v>
      </c>
      <c r="G57" t="inlineStr">
        <is>
          <t>DEBITO</t>
        </is>
      </c>
      <c r="H57" t="inlineStr">
        <is>
          <t>PAGAMENTO DE BOLETO - STRIPE BRASIL SOLUCOES DE PAGA</t>
        </is>
      </c>
      <c r="I57" t="n">
        <v>-778</v>
      </c>
    </row>
    <row r="58">
      <c r="A58" t="n">
        <v>18648</v>
      </c>
      <c r="B58" t="n">
        <v>113</v>
      </c>
      <c r="C58" t="inlineStr">
        <is>
          <t>Arcos - Banco do Brasil</t>
        </is>
      </c>
      <c r="D58" t="n">
        <v>122</v>
      </c>
      <c r="E58" t="inlineStr">
        <is>
          <t>Arcos</t>
        </is>
      </c>
      <c r="F58" s="28" t="n">
        <v>45481</v>
      </c>
      <c r="G58" t="inlineStr">
        <is>
          <t>DEBITO</t>
        </is>
      </c>
      <c r="H58" t="inlineStr">
        <is>
          <t>PAGAMENTO DE BOLETO - RAIMUNDO ALVES DE OLIVIEIRA</t>
        </is>
      </c>
      <c r="I58" t="n">
        <v>-800</v>
      </c>
    </row>
    <row r="59">
      <c r="A59" t="n">
        <v>18649</v>
      </c>
      <c r="B59" t="n">
        <v>113</v>
      </c>
      <c r="C59" t="inlineStr">
        <is>
          <t>Arcos - Banco do Brasil</t>
        </is>
      </c>
      <c r="D59" t="n">
        <v>122</v>
      </c>
      <c r="E59" t="inlineStr">
        <is>
          <t>Arcos</t>
        </is>
      </c>
      <c r="F59" s="28" t="n">
        <v>45481</v>
      </c>
      <c r="G59" t="inlineStr">
        <is>
          <t>DEBITO</t>
        </is>
      </c>
      <c r="H59" t="inlineStr">
        <is>
          <t>PAGAMENTO DE BOLETO - CIA DO WHISKY</t>
        </is>
      </c>
      <c r="I59" t="n">
        <v>-2258.52</v>
      </c>
    </row>
    <row r="60">
      <c r="A60" t="n">
        <v>18650</v>
      </c>
      <c r="B60" t="n">
        <v>113</v>
      </c>
      <c r="C60" t="inlineStr">
        <is>
          <t>Arcos - Banco do Brasil</t>
        </is>
      </c>
      <c r="D60" t="n">
        <v>122</v>
      </c>
      <c r="E60" t="inlineStr">
        <is>
          <t>Arcos</t>
        </is>
      </c>
      <c r="F60" s="28" t="n">
        <v>45481</v>
      </c>
      <c r="G60" t="inlineStr">
        <is>
          <t>DEBITO</t>
        </is>
      </c>
      <c r="H60" t="inlineStr">
        <is>
          <t>PAGAMENTO DE BOLETO - FAZENDA ATALAIA</t>
        </is>
      </c>
      <c r="I60" t="n">
        <v>-303.24</v>
      </c>
    </row>
    <row r="61">
      <c r="A61" t="n">
        <v>18651</v>
      </c>
      <c r="B61" t="n">
        <v>113</v>
      </c>
      <c r="C61" t="inlineStr">
        <is>
          <t>Arcos - Banco do Brasil</t>
        </is>
      </c>
      <c r="D61" t="n">
        <v>122</v>
      </c>
      <c r="E61" t="inlineStr">
        <is>
          <t>Arcos</t>
        </is>
      </c>
      <c r="F61" s="28" t="n">
        <v>45481</v>
      </c>
      <c r="G61" t="inlineStr">
        <is>
          <t>DEBITO</t>
        </is>
      </c>
      <c r="H61" t="inlineStr">
        <is>
          <t>PAGAMENTO DE BOLETO - DTK COMERCIO DE ALIMENTOS LTDA</t>
        </is>
      </c>
      <c r="I61" t="n">
        <v>-3831.33</v>
      </c>
    </row>
    <row r="62">
      <c r="A62" t="n">
        <v>18652</v>
      </c>
      <c r="B62" t="n">
        <v>113</v>
      </c>
      <c r="C62" t="inlineStr">
        <is>
          <t>Arcos - Banco do Brasil</t>
        </is>
      </c>
      <c r="D62" t="n">
        <v>122</v>
      </c>
      <c r="E62" t="inlineStr">
        <is>
          <t>Arcos</t>
        </is>
      </c>
      <c r="F62" s="28" t="n">
        <v>45481</v>
      </c>
      <c r="G62" t="inlineStr">
        <is>
          <t>DEBITO</t>
        </is>
      </c>
      <c r="H62" t="inlineStr">
        <is>
          <t>PAGAMENTO DE BOLETO - KING COMERCIO DE BEBIDAS LTDA</t>
        </is>
      </c>
      <c r="I62" t="n">
        <v>-6198.87</v>
      </c>
    </row>
    <row r="63">
      <c r="A63" t="n">
        <v>18653</v>
      </c>
      <c r="B63" t="n">
        <v>113</v>
      </c>
      <c r="C63" t="inlineStr">
        <is>
          <t>Arcos - Banco do Brasil</t>
        </is>
      </c>
      <c r="D63" t="n">
        <v>122</v>
      </c>
      <c r="E63" t="inlineStr">
        <is>
          <t>Arcos</t>
        </is>
      </c>
      <c r="F63" s="28" t="n">
        <v>45481</v>
      </c>
      <c r="G63" t="inlineStr">
        <is>
          <t>DEBITO</t>
        </is>
      </c>
      <c r="H63" t="inlineStr">
        <is>
          <t>PAGAMENTO DE BOLETO - CIA DO WHISKY</t>
        </is>
      </c>
      <c r="I63" t="n">
        <v>-1902.33</v>
      </c>
    </row>
    <row r="64">
      <c r="A64" t="n">
        <v>18654</v>
      </c>
      <c r="B64" t="n">
        <v>113</v>
      </c>
      <c r="C64" t="inlineStr">
        <is>
          <t>Arcos - Banco do Brasil</t>
        </is>
      </c>
      <c r="D64" t="n">
        <v>122</v>
      </c>
      <c r="E64" t="inlineStr">
        <is>
          <t>Arcos</t>
        </is>
      </c>
      <c r="F64" s="28" t="n">
        <v>45481</v>
      </c>
      <c r="G64" t="inlineStr">
        <is>
          <t>DEBITO</t>
        </is>
      </c>
      <c r="H64" t="inlineStr">
        <is>
          <t>PAGAMENTO DE BOLETO - TOCAYA TORRADORES DE CAFE LTDA</t>
        </is>
      </c>
      <c r="I64" t="n">
        <v>-705.7</v>
      </c>
    </row>
    <row r="65">
      <c r="A65" t="n">
        <v>18655</v>
      </c>
      <c r="B65" t="n">
        <v>113</v>
      </c>
      <c r="C65" t="inlineStr">
        <is>
          <t>Arcos - Banco do Brasil</t>
        </is>
      </c>
      <c r="D65" t="n">
        <v>122</v>
      </c>
      <c r="E65" t="inlineStr">
        <is>
          <t>Arcos</t>
        </is>
      </c>
      <c r="F65" s="28" t="n">
        <v>45481</v>
      </c>
      <c r="G65" t="inlineStr">
        <is>
          <t>DEBITO</t>
        </is>
      </c>
      <c r="H65" t="inlineStr">
        <is>
          <t>PAGAMENTO DE BOLETO - CIA DO WHISKY</t>
        </is>
      </c>
      <c r="I65" t="n">
        <v>-638</v>
      </c>
    </row>
    <row r="66">
      <c r="A66" t="n">
        <v>18656</v>
      </c>
      <c r="B66" t="n">
        <v>113</v>
      </c>
      <c r="C66" t="inlineStr">
        <is>
          <t>Arcos - Banco do Brasil</t>
        </is>
      </c>
      <c r="D66" t="n">
        <v>122</v>
      </c>
      <c r="E66" t="inlineStr">
        <is>
          <t>Arcos</t>
        </is>
      </c>
      <c r="F66" s="28" t="n">
        <v>45481</v>
      </c>
      <c r="G66" t="inlineStr">
        <is>
          <t>DEBITO</t>
        </is>
      </c>
      <c r="H66" t="inlineStr">
        <is>
          <t>PAGAMENTO DE BOLETO - DTK COMERCIO DE ALIMENTOS LTDA</t>
        </is>
      </c>
      <c r="I66" t="n">
        <v>-210.84</v>
      </c>
    </row>
    <row r="67">
      <c r="A67" t="n">
        <v>18657</v>
      </c>
      <c r="B67" t="n">
        <v>113</v>
      </c>
      <c r="C67" t="inlineStr">
        <is>
          <t>Arcos - Banco do Brasil</t>
        </is>
      </c>
      <c r="D67" t="n">
        <v>122</v>
      </c>
      <c r="E67" t="inlineStr">
        <is>
          <t>Arcos</t>
        </is>
      </c>
      <c r="F67" s="28" t="n">
        <v>45481</v>
      </c>
      <c r="G67" t="inlineStr">
        <is>
          <t>DEBITO</t>
        </is>
      </c>
      <c r="H67" t="inlineStr">
        <is>
          <t>PAGAMENTO DE BOLETO - PROAUTO INDUSTRIA Q EIRELI</t>
        </is>
      </c>
      <c r="I67" t="n">
        <v>-1830.52</v>
      </c>
    </row>
    <row r="68">
      <c r="A68" t="n">
        <v>18658</v>
      </c>
      <c r="B68" t="n">
        <v>113</v>
      </c>
      <c r="C68" t="inlineStr">
        <is>
          <t>Arcos - Banco do Brasil</t>
        </is>
      </c>
      <c r="D68" t="n">
        <v>122</v>
      </c>
      <c r="E68" t="inlineStr">
        <is>
          <t>Arcos</t>
        </is>
      </c>
      <c r="F68" s="28" t="n">
        <v>45481</v>
      </c>
      <c r="G68" t="inlineStr">
        <is>
          <t>DEBITO</t>
        </is>
      </c>
      <c r="H68" t="inlineStr">
        <is>
          <t>PAGAMENTO DE BOLETO - NG27 CONSULTORIA E GESTAO EMPR</t>
        </is>
      </c>
      <c r="I68" t="n">
        <v>-536.67</v>
      </c>
    </row>
    <row r="69">
      <c r="A69" t="n">
        <v>18659</v>
      </c>
      <c r="B69" t="n">
        <v>113</v>
      </c>
      <c r="C69" t="inlineStr">
        <is>
          <t>Arcos - Banco do Brasil</t>
        </is>
      </c>
      <c r="D69" t="n">
        <v>122</v>
      </c>
      <c r="E69" t="inlineStr">
        <is>
          <t>Arcos</t>
        </is>
      </c>
      <c r="F69" s="28" t="n">
        <v>45481</v>
      </c>
      <c r="G69" t="inlineStr">
        <is>
          <t>DEBITO</t>
        </is>
      </c>
      <c r="H69" t="inlineStr">
        <is>
          <t>PAGAMENTO DE BOLETO - MAR DIRETO POC COMERCIO DE PEI</t>
        </is>
      </c>
      <c r="I69" t="n">
        <v>-768</v>
      </c>
    </row>
    <row r="70">
      <c r="A70" t="n">
        <v>18660</v>
      </c>
      <c r="B70" t="n">
        <v>113</v>
      </c>
      <c r="C70" t="inlineStr">
        <is>
          <t>Arcos - Banco do Brasil</t>
        </is>
      </c>
      <c r="D70" t="n">
        <v>122</v>
      </c>
      <c r="E70" t="inlineStr">
        <is>
          <t>Arcos</t>
        </is>
      </c>
      <c r="F70" s="28" t="n">
        <v>45481</v>
      </c>
      <c r="G70" t="inlineStr">
        <is>
          <t>DEBITO</t>
        </is>
      </c>
      <c r="H70" t="inlineStr">
        <is>
          <t>PAGAMENTO DE BOLETO - JUNDIA FOODS DISTRIBUIDORA DE</t>
        </is>
      </c>
      <c r="I70" t="n">
        <v>-774.15</v>
      </c>
    </row>
    <row r="71">
      <c r="A71" t="n">
        <v>18661</v>
      </c>
      <c r="B71" t="n">
        <v>113</v>
      </c>
      <c r="C71" t="inlineStr">
        <is>
          <t>Arcos - Banco do Brasil</t>
        </is>
      </c>
      <c r="D71" t="n">
        <v>122</v>
      </c>
      <c r="E71" t="inlineStr">
        <is>
          <t>Arcos</t>
        </is>
      </c>
      <c r="F71" s="28" t="n">
        <v>45481</v>
      </c>
      <c r="G71" t="inlineStr">
        <is>
          <t>DEBITO</t>
        </is>
      </c>
      <c r="H71" t="inlineStr">
        <is>
          <t>PAGAMENTO DE BOLETO - HIDEL MERCEARIA</t>
        </is>
      </c>
      <c r="I71" t="n">
        <v>-520</v>
      </c>
    </row>
    <row r="72">
      <c r="A72" t="n">
        <v>18662</v>
      </c>
      <c r="B72" t="n">
        <v>113</v>
      </c>
      <c r="C72" t="inlineStr">
        <is>
          <t>Arcos - Banco do Brasil</t>
        </is>
      </c>
      <c r="D72" t="n">
        <v>122</v>
      </c>
      <c r="E72" t="inlineStr">
        <is>
          <t>Arcos</t>
        </is>
      </c>
      <c r="F72" s="28" t="n">
        <v>45481</v>
      </c>
      <c r="G72" t="inlineStr">
        <is>
          <t>DEBITO</t>
        </is>
      </c>
      <c r="H72" t="inlineStr">
        <is>
          <t>PAGAMENTO DE BOLETO - PAGCERTO INSTITUICAO DE PAGAME</t>
        </is>
      </c>
      <c r="I72" t="n">
        <v>-504</v>
      </c>
    </row>
    <row r="73">
      <c r="A73" t="n">
        <v>18663</v>
      </c>
      <c r="B73" t="n">
        <v>113</v>
      </c>
      <c r="C73" t="inlineStr">
        <is>
          <t>Arcos - Banco do Brasil</t>
        </is>
      </c>
      <c r="D73" t="n">
        <v>122</v>
      </c>
      <c r="E73" t="inlineStr">
        <is>
          <t>Arcos</t>
        </is>
      </c>
      <c r="F73" s="28" t="n">
        <v>45481</v>
      </c>
      <c r="G73" t="inlineStr">
        <is>
          <t>DEBITO</t>
        </is>
      </c>
      <c r="H73" t="inlineStr">
        <is>
          <t>PAGAMENTO DE BOLETO - DTK COMERCIO DE ALIMENTOS LTDA</t>
        </is>
      </c>
      <c r="I73" t="n">
        <v>-260.38</v>
      </c>
    </row>
    <row r="74">
      <c r="A74" t="n">
        <v>18664</v>
      </c>
      <c r="B74" t="n">
        <v>113</v>
      </c>
      <c r="C74" t="inlineStr">
        <is>
          <t>Arcos - Banco do Brasil</t>
        </is>
      </c>
      <c r="D74" t="n">
        <v>122</v>
      </c>
      <c r="E74" t="inlineStr">
        <is>
          <t>Arcos</t>
        </is>
      </c>
      <c r="F74" s="28" t="n">
        <v>45481</v>
      </c>
      <c r="G74" t="inlineStr">
        <is>
          <t>DEBITO</t>
        </is>
      </c>
      <c r="H74" t="inlineStr">
        <is>
          <t>PAGAMENTO DE BOLETO - ARTE GELATI SORVETES LTDA ME</t>
        </is>
      </c>
      <c r="I74" t="n">
        <v>-654.65</v>
      </c>
    </row>
    <row r="75">
      <c r="A75" t="n">
        <v>18665</v>
      </c>
      <c r="B75" t="n">
        <v>113</v>
      </c>
      <c r="C75" t="inlineStr">
        <is>
          <t>Arcos - Banco do Brasil</t>
        </is>
      </c>
      <c r="D75" t="n">
        <v>122</v>
      </c>
      <c r="E75" t="inlineStr">
        <is>
          <t>Arcos</t>
        </is>
      </c>
      <c r="F75" s="28" t="n">
        <v>45481</v>
      </c>
      <c r="G75" t="inlineStr">
        <is>
          <t>DEBITO</t>
        </is>
      </c>
      <c r="H75" t="inlineStr">
        <is>
          <t>PAGAMENTO DE BOLETO - SPON DISTRIBUIDORA DE BEBI SA</t>
        </is>
      </c>
      <c r="I75" t="n">
        <v>-717.6</v>
      </c>
    </row>
    <row r="76">
      <c r="A76" t="n">
        <v>18666</v>
      </c>
      <c r="B76" t="n">
        <v>113</v>
      </c>
      <c r="C76" t="inlineStr">
        <is>
          <t>Arcos - Banco do Brasil</t>
        </is>
      </c>
      <c r="D76" t="n">
        <v>122</v>
      </c>
      <c r="E76" t="inlineStr">
        <is>
          <t>Arcos</t>
        </is>
      </c>
      <c r="F76" s="28" t="n">
        <v>45481</v>
      </c>
      <c r="G76" t="inlineStr">
        <is>
          <t>DEBITO</t>
        </is>
      </c>
      <c r="H76" t="inlineStr">
        <is>
          <t>PAGAMENTO DE BOLETO - NOVA COMERCIAL DO PEIXE EIRELI</t>
        </is>
      </c>
      <c r="I76" t="n">
        <v>-1176</v>
      </c>
    </row>
    <row r="77">
      <c r="A77" t="n">
        <v>18667</v>
      </c>
      <c r="B77" t="n">
        <v>113</v>
      </c>
      <c r="C77" t="inlineStr">
        <is>
          <t>Arcos - Banco do Brasil</t>
        </is>
      </c>
      <c r="D77" t="n">
        <v>122</v>
      </c>
      <c r="E77" t="inlineStr">
        <is>
          <t>Arcos</t>
        </is>
      </c>
      <c r="F77" s="28" t="n">
        <v>45481</v>
      </c>
      <c r="G77" t="inlineStr">
        <is>
          <t>DEBITO</t>
        </is>
      </c>
      <c r="H77" t="inlineStr">
        <is>
          <t>PAGAMENTO DE BOLETO - DIST CARNES CANT LTDA EPP</t>
        </is>
      </c>
      <c r="I77" t="n">
        <v>-728.92</v>
      </c>
    </row>
    <row r="78">
      <c r="A78" t="n">
        <v>18668</v>
      </c>
      <c r="B78" t="n">
        <v>113</v>
      </c>
      <c r="C78" t="inlineStr">
        <is>
          <t>Arcos - Banco do Brasil</t>
        </is>
      </c>
      <c r="D78" t="n">
        <v>122</v>
      </c>
      <c r="E78" t="inlineStr">
        <is>
          <t>Arcos</t>
        </is>
      </c>
      <c r="F78" s="28" t="n">
        <v>45481</v>
      </c>
      <c r="G78" t="inlineStr">
        <is>
          <t>DEBITO</t>
        </is>
      </c>
      <c r="H78" t="inlineStr">
        <is>
          <t>PAGAMENTO DE BOLETO - WIDE STOCK COM E REP LTDA</t>
        </is>
      </c>
      <c r="I78" t="n">
        <v>-288</v>
      </c>
    </row>
    <row r="79">
      <c r="A79" t="n">
        <v>18669</v>
      </c>
      <c r="B79" t="n">
        <v>113</v>
      </c>
      <c r="C79" t="inlineStr">
        <is>
          <t>Arcos - Banco do Brasil</t>
        </is>
      </c>
      <c r="D79" t="n">
        <v>122</v>
      </c>
      <c r="E79" t="inlineStr">
        <is>
          <t>Arcos</t>
        </is>
      </c>
      <c r="F79" s="28" t="n">
        <v>45481</v>
      </c>
      <c r="G79" t="inlineStr">
        <is>
          <t>DEBITO</t>
        </is>
      </c>
      <c r="H79" t="inlineStr">
        <is>
          <t>PAGAMENTO DE BOLETO - BB DIST DE CARNES LTDA</t>
        </is>
      </c>
      <c r="I79" t="n">
        <v>-6296.99</v>
      </c>
    </row>
    <row r="80">
      <c r="A80" t="n">
        <v>18670</v>
      </c>
      <c r="B80" t="n">
        <v>113</v>
      </c>
      <c r="C80" t="inlineStr">
        <is>
          <t>Arcos - Banco do Brasil</t>
        </is>
      </c>
      <c r="D80" t="n">
        <v>122</v>
      </c>
      <c r="E80" t="inlineStr">
        <is>
          <t>Arcos</t>
        </is>
      </c>
      <c r="F80" s="28" t="n">
        <v>45481</v>
      </c>
      <c r="G80" t="inlineStr">
        <is>
          <t>DEBITO</t>
        </is>
      </c>
      <c r="H80" t="inlineStr">
        <is>
          <t>PAGAMENTO DE BOLETO - T. F. CIUFFI HORTIFRUTI LTDA</t>
        </is>
      </c>
      <c r="I80" t="n">
        <v>-1234.35</v>
      </c>
    </row>
    <row r="81">
      <c r="A81" t="n">
        <v>18671</v>
      </c>
      <c r="B81" t="n">
        <v>113</v>
      </c>
      <c r="C81" t="inlineStr">
        <is>
          <t>Arcos - Banco do Brasil</t>
        </is>
      </c>
      <c r="D81" t="n">
        <v>122</v>
      </c>
      <c r="E81" t="inlineStr">
        <is>
          <t>Arcos</t>
        </is>
      </c>
      <c r="F81" s="28" t="n">
        <v>45481</v>
      </c>
      <c r="G81" t="inlineStr">
        <is>
          <t>DEBITO</t>
        </is>
      </c>
      <c r="H81" t="inlineStr">
        <is>
          <t>PAGAMENTO DE BOLETO - KING COMERCIO DE BEBIDAS LTDA</t>
        </is>
      </c>
      <c r="I81" t="n">
        <v>-5053.28</v>
      </c>
    </row>
    <row r="82">
      <c r="A82" t="n">
        <v>18672</v>
      </c>
      <c r="B82" t="n">
        <v>113</v>
      </c>
      <c r="C82" t="inlineStr">
        <is>
          <t>Arcos - Banco do Brasil</t>
        </is>
      </c>
      <c r="D82" t="n">
        <v>122</v>
      </c>
      <c r="E82" t="inlineStr">
        <is>
          <t>Arcos</t>
        </is>
      </c>
      <c r="F82" s="28" t="n">
        <v>45481</v>
      </c>
      <c r="G82" t="inlineStr">
        <is>
          <t>DEBITO</t>
        </is>
      </c>
      <c r="H82" t="inlineStr">
        <is>
          <t>PAGAMENTO DE BOLETO - CG FOOD S DISTR ALIMENTOS LTDA</t>
        </is>
      </c>
      <c r="I82" t="n">
        <v>-327.4</v>
      </c>
    </row>
    <row r="83">
      <c r="A83" t="n">
        <v>18673</v>
      </c>
      <c r="B83" t="n">
        <v>113</v>
      </c>
      <c r="C83" t="inlineStr">
        <is>
          <t>Arcos - Banco do Brasil</t>
        </is>
      </c>
      <c r="D83" t="n">
        <v>122</v>
      </c>
      <c r="E83" t="inlineStr">
        <is>
          <t>Arcos</t>
        </is>
      </c>
      <c r="F83" s="28" t="n">
        <v>45481</v>
      </c>
      <c r="G83" t="inlineStr">
        <is>
          <t>DEBITO</t>
        </is>
      </c>
      <c r="H83" t="inlineStr">
        <is>
          <t>PAGAMENTO DE BOLETO - SKY COMERCIO DE PRODUTOS ALIME</t>
        </is>
      </c>
      <c r="I83" t="n">
        <v>-134.8</v>
      </c>
    </row>
    <row r="84">
      <c r="A84" t="n">
        <v>18674</v>
      </c>
      <c r="B84" t="n">
        <v>113</v>
      </c>
      <c r="C84" t="inlineStr">
        <is>
          <t>Arcos - Banco do Brasil</t>
        </is>
      </c>
      <c r="D84" t="n">
        <v>122</v>
      </c>
      <c r="E84" t="inlineStr">
        <is>
          <t>Arcos</t>
        </is>
      </c>
      <c r="F84" s="28" t="n">
        <v>45481</v>
      </c>
      <c r="G84" t="inlineStr">
        <is>
          <t>DEBITO</t>
        </is>
      </c>
      <c r="H84" t="inlineStr">
        <is>
          <t>PAGAMENTO DE BOLETO - NOVA COMERCIAL DO PEIXE EIRELI</t>
        </is>
      </c>
      <c r="I84" t="n">
        <v>-588</v>
      </c>
    </row>
    <row r="85">
      <c r="A85" t="n">
        <v>18675</v>
      </c>
      <c r="B85" t="n">
        <v>113</v>
      </c>
      <c r="C85" t="inlineStr">
        <is>
          <t>Arcos - Banco do Brasil</t>
        </is>
      </c>
      <c r="D85" t="n">
        <v>122</v>
      </c>
      <c r="E85" t="inlineStr">
        <is>
          <t>Arcos</t>
        </is>
      </c>
      <c r="F85" s="28" t="n">
        <v>45481</v>
      </c>
      <c r="G85" t="inlineStr">
        <is>
          <t>DEBITO</t>
        </is>
      </c>
      <c r="H85" t="inlineStr">
        <is>
          <t>FOLHA DE PAGAMENTO</t>
        </is>
      </c>
      <c r="I85" t="n">
        <v>-3823.98</v>
      </c>
    </row>
    <row r="86">
      <c r="A86" t="n">
        <v>18676</v>
      </c>
      <c r="B86" t="n">
        <v>113</v>
      </c>
      <c r="C86" t="inlineStr">
        <is>
          <t>Arcos - Banco do Brasil</t>
        </is>
      </c>
      <c r="D86" t="n">
        <v>122</v>
      </c>
      <c r="E86" t="inlineStr">
        <is>
          <t>Arcos</t>
        </is>
      </c>
      <c r="F86" s="28" t="n">
        <v>45481</v>
      </c>
      <c r="G86" t="inlineStr">
        <is>
          <t>DEBITO</t>
        </is>
      </c>
      <c r="H86" t="inlineStr">
        <is>
          <t>PIX - ENVIADO - 08/07 12:53 LARISSA ROSA DE SOUZA</t>
        </is>
      </c>
      <c r="I86" t="n">
        <v>-1809</v>
      </c>
    </row>
    <row r="87">
      <c r="A87" t="n">
        <v>18677</v>
      </c>
      <c r="B87" t="n">
        <v>113</v>
      </c>
      <c r="C87" t="inlineStr">
        <is>
          <t>Arcos - Banco do Brasil</t>
        </is>
      </c>
      <c r="D87" t="n">
        <v>122</v>
      </c>
      <c r="E87" t="inlineStr">
        <is>
          <t>Arcos</t>
        </is>
      </c>
      <c r="F87" s="28" t="n">
        <v>45481</v>
      </c>
      <c r="G87" t="inlineStr">
        <is>
          <t>DEBITO</t>
        </is>
      </c>
      <c r="H87" t="inlineStr">
        <is>
          <t>PIX - ENVIADO - 08/07 12:53 49.635.085 JESSICA IZABEL</t>
        </is>
      </c>
      <c r="I87" t="n">
        <v>-1782</v>
      </c>
    </row>
    <row r="88">
      <c r="A88" t="n">
        <v>18678</v>
      </c>
      <c r="B88" t="n">
        <v>113</v>
      </c>
      <c r="C88" t="inlineStr">
        <is>
          <t>Arcos - Banco do Brasil</t>
        </is>
      </c>
      <c r="D88" t="n">
        <v>122</v>
      </c>
      <c r="E88" t="inlineStr">
        <is>
          <t>Arcos</t>
        </is>
      </c>
      <c r="F88" s="28" t="n">
        <v>45481</v>
      </c>
      <c r="G88" t="inlineStr">
        <is>
          <t>CREDITO</t>
        </is>
      </c>
      <c r="H88" t="inlineStr">
        <is>
          <t>PIX - RECEBIDO - 08/07 12:57 26356125000142 ZIG TECNOLO</t>
        </is>
      </c>
      <c r="I88" t="n">
        <v>255782.18</v>
      </c>
    </row>
    <row r="89">
      <c r="A89" t="n">
        <v>18679</v>
      </c>
      <c r="B89" t="n">
        <v>113</v>
      </c>
      <c r="C89" t="inlineStr">
        <is>
          <t>Arcos - Banco do Brasil</t>
        </is>
      </c>
      <c r="D89" t="n">
        <v>122</v>
      </c>
      <c r="E89" t="inlineStr">
        <is>
          <t>Arcos</t>
        </is>
      </c>
      <c r="F89" s="28" t="n">
        <v>45481</v>
      </c>
      <c r="G89" t="inlineStr">
        <is>
          <t>CREDITO</t>
        </is>
      </c>
      <c r="H89" t="inlineStr">
        <is>
          <t>PIX - RECEBIDO - 08/07 14:01 19468242000132 ZOOP TECNOL</t>
        </is>
      </c>
      <c r="I89" t="n">
        <v>143.3</v>
      </c>
    </row>
    <row r="90">
      <c r="A90" t="n">
        <v>18680</v>
      </c>
      <c r="B90" t="n">
        <v>113</v>
      </c>
      <c r="C90" t="inlineStr">
        <is>
          <t>Arcos - Banco do Brasil</t>
        </is>
      </c>
      <c r="D90" t="n">
        <v>122</v>
      </c>
      <c r="E90" t="inlineStr">
        <is>
          <t>Arcos</t>
        </is>
      </c>
      <c r="F90" s="28" t="n">
        <v>45481</v>
      </c>
      <c r="G90" t="inlineStr">
        <is>
          <t>CREDITO</t>
        </is>
      </c>
      <c r="H90" t="inlineStr">
        <is>
          <t>DEPSITO ONLINE - 4866-04-SOP 24 DE MAIO</t>
        </is>
      </c>
      <c r="I90" t="n">
        <v>2788</v>
      </c>
    </row>
    <row r="91">
      <c r="A91" t="n">
        <v>18588</v>
      </c>
      <c r="B91" t="n">
        <v>113</v>
      </c>
      <c r="C91" t="inlineStr">
        <is>
          <t>Arcos - Banco do Brasil</t>
        </is>
      </c>
      <c r="D91" t="n">
        <v>122</v>
      </c>
      <c r="E91" t="inlineStr">
        <is>
          <t>Arcos</t>
        </is>
      </c>
      <c r="F91" s="28" t="n">
        <v>45478</v>
      </c>
      <c r="G91" t="inlineStr">
        <is>
          <t>CREDITO</t>
        </is>
      </c>
      <c r="H91" t="inlineStr">
        <is>
          <t>TED-CRDITO EM CONTA - 341 0912 69034668000156 PLUXEE BENEFIC</t>
        </is>
      </c>
      <c r="I91" t="n">
        <v>1613.5</v>
      </c>
    </row>
    <row r="92">
      <c r="A92" t="n">
        <v>18589</v>
      </c>
      <c r="B92" t="n">
        <v>113</v>
      </c>
      <c r="C92" t="inlineStr">
        <is>
          <t>Arcos - Banco do Brasil</t>
        </is>
      </c>
      <c r="D92" t="n">
        <v>122</v>
      </c>
      <c r="E92" t="inlineStr">
        <is>
          <t>Arcos</t>
        </is>
      </c>
      <c r="F92" s="28" t="n">
        <v>45478</v>
      </c>
      <c r="G92" t="inlineStr">
        <is>
          <t>CREDITO</t>
        </is>
      </c>
      <c r="H92" t="inlineStr">
        <is>
          <t>RECEBIMENTO FORNECEDOR - ALELO INSTITUICAO DE PAGAMENTO SA</t>
        </is>
      </c>
      <c r="I92" t="n">
        <v>73.59999999999999</v>
      </c>
    </row>
    <row r="93">
      <c r="A93" t="n">
        <v>18590</v>
      </c>
      <c r="B93" t="n">
        <v>113</v>
      </c>
      <c r="C93" t="inlineStr">
        <is>
          <t>Arcos - Banco do Brasil</t>
        </is>
      </c>
      <c r="D93" t="n">
        <v>122</v>
      </c>
      <c r="E93" t="inlineStr">
        <is>
          <t>Arcos</t>
        </is>
      </c>
      <c r="F93" s="28" t="n">
        <v>45478</v>
      </c>
      <c r="G93" t="inlineStr">
        <is>
          <t>CREDITO</t>
        </is>
      </c>
      <c r="H93" t="inlineStr">
        <is>
          <t>PIX - RECEBIDO - 05/07 13:34 19468242000132 ZOOP TECNOL</t>
        </is>
      </c>
      <c r="I93" t="n">
        <v>114.15</v>
      </c>
    </row>
    <row r="94">
      <c r="A94" t="n">
        <v>18591</v>
      </c>
      <c r="B94" t="n">
        <v>113</v>
      </c>
      <c r="C94" t="inlineStr">
        <is>
          <t>Arcos - Banco do Brasil</t>
        </is>
      </c>
      <c r="D94" t="n">
        <v>122</v>
      </c>
      <c r="E94" t="inlineStr">
        <is>
          <t>Arcos</t>
        </is>
      </c>
      <c r="F94" s="28" t="n">
        <v>45478</v>
      </c>
      <c r="G94" t="inlineStr">
        <is>
          <t>DEBITO</t>
        </is>
      </c>
      <c r="H94" t="inlineStr">
        <is>
          <t>BB RENDE FCIL</t>
        </is>
      </c>
      <c r="I94" t="n">
        <v>-1801.25</v>
      </c>
    </row>
    <row r="95">
      <c r="A95" t="n">
        <v>18583</v>
      </c>
      <c r="B95" t="n">
        <v>113</v>
      </c>
      <c r="C95" t="inlineStr">
        <is>
          <t>Arcos - Banco do Brasil</t>
        </is>
      </c>
      <c r="D95" t="n">
        <v>122</v>
      </c>
      <c r="E95" t="inlineStr">
        <is>
          <t>Arcos</t>
        </is>
      </c>
      <c r="F95" s="28" t="n">
        <v>45477</v>
      </c>
      <c r="G95" t="inlineStr">
        <is>
          <t>CREDITO</t>
        </is>
      </c>
      <c r="H95" t="inlineStr">
        <is>
          <t>RECEBIMENTO FORNECEDOR - ALELO INSTITUICAO DE PAGAMENTO SA</t>
        </is>
      </c>
      <c r="I95" t="n">
        <v>92.42</v>
      </c>
    </row>
    <row r="96">
      <c r="A96" t="n">
        <v>18584</v>
      </c>
      <c r="B96" t="n">
        <v>113</v>
      </c>
      <c r="C96" t="inlineStr">
        <is>
          <t>Arcos - Banco do Brasil</t>
        </is>
      </c>
      <c r="D96" t="n">
        <v>122</v>
      </c>
      <c r="E96" t="inlineStr">
        <is>
          <t>Arcos</t>
        </is>
      </c>
      <c r="F96" s="28" t="n">
        <v>45477</v>
      </c>
      <c r="G96" t="inlineStr">
        <is>
          <t>DEBITO</t>
        </is>
      </c>
      <c r="H96" t="inlineStr">
        <is>
          <t>PIX - ENVIADO - 04/07 10:31 F G RIVERO CONSULTORIA EIR</t>
        </is>
      </c>
      <c r="I96" t="n">
        <v>-120000</v>
      </c>
    </row>
    <row r="97">
      <c r="A97" t="n">
        <v>18585</v>
      </c>
      <c r="B97" t="n">
        <v>113</v>
      </c>
      <c r="C97" t="inlineStr">
        <is>
          <t>Arcos - Banco do Brasil</t>
        </is>
      </c>
      <c r="D97" t="n">
        <v>122</v>
      </c>
      <c r="E97" t="inlineStr">
        <is>
          <t>Arcos</t>
        </is>
      </c>
      <c r="F97" s="28" t="n">
        <v>45477</v>
      </c>
      <c r="G97" t="inlineStr">
        <is>
          <t>DEBITO</t>
        </is>
      </c>
      <c r="H97" t="inlineStr">
        <is>
          <t>TED TRANSF.ELETR.DISPONIV - 237 0095 042728081000190 TEMPUS FUGIT</t>
        </is>
      </c>
      <c r="I97" t="n">
        <v>-80000</v>
      </c>
    </row>
    <row r="98">
      <c r="A98" t="n">
        <v>18586</v>
      </c>
      <c r="B98" t="n">
        <v>113</v>
      </c>
      <c r="C98" t="inlineStr">
        <is>
          <t>Arcos - Banco do Brasil</t>
        </is>
      </c>
      <c r="D98" t="n">
        <v>122</v>
      </c>
      <c r="E98" t="inlineStr">
        <is>
          <t>Arcos</t>
        </is>
      </c>
      <c r="F98" s="28" t="n">
        <v>45477</v>
      </c>
      <c r="G98" t="inlineStr">
        <is>
          <t>DEBITO</t>
        </is>
      </c>
      <c r="H98" t="inlineStr">
        <is>
          <t>TAR DOC/TED ELETRNICO - COBRANA REFERENTE 04/07/2024</t>
        </is>
      </c>
      <c r="I98" t="n">
        <v>-12</v>
      </c>
    </row>
    <row r="99">
      <c r="A99" t="n">
        <v>18587</v>
      </c>
      <c r="B99" t="n">
        <v>113</v>
      </c>
      <c r="C99" t="inlineStr">
        <is>
          <t>Arcos - Banco do Brasil</t>
        </is>
      </c>
      <c r="D99" t="n">
        <v>122</v>
      </c>
      <c r="E99" t="inlineStr">
        <is>
          <t>Arcos</t>
        </is>
      </c>
      <c r="F99" s="28" t="n">
        <v>45477</v>
      </c>
      <c r="G99" t="inlineStr">
        <is>
          <t>CREDITO</t>
        </is>
      </c>
      <c r="H99" t="inlineStr">
        <is>
          <t>BB RENDE FCIL - RENDE FACIL</t>
        </is>
      </c>
      <c r="I99" t="n">
        <v>199919.58</v>
      </c>
    </row>
    <row r="100">
      <c r="A100" t="n">
        <v>18546</v>
      </c>
      <c r="B100" t="n">
        <v>113</v>
      </c>
      <c r="C100" t="inlineStr">
        <is>
          <t>Arcos - Banco do Brasil</t>
        </is>
      </c>
      <c r="D100" t="n">
        <v>122</v>
      </c>
      <c r="E100" t="inlineStr">
        <is>
          <t>Arcos</t>
        </is>
      </c>
      <c r="F100" s="28" t="n">
        <v>45476</v>
      </c>
      <c r="G100" t="inlineStr">
        <is>
          <t>CREDITO</t>
        </is>
      </c>
      <c r="H100" t="inlineStr">
        <is>
          <t>PIX - RECEBIDO - 03/07 13:31 19468242000132 ZOOP TECNOL</t>
        </is>
      </c>
      <c r="I100" t="n">
        <v>28.8</v>
      </c>
    </row>
    <row r="101">
      <c r="A101" t="n">
        <v>18547</v>
      </c>
      <c r="B101" t="n">
        <v>113</v>
      </c>
      <c r="C101" t="inlineStr">
        <is>
          <t>Arcos - Banco do Brasil</t>
        </is>
      </c>
      <c r="D101" t="n">
        <v>122</v>
      </c>
      <c r="E101" t="inlineStr">
        <is>
          <t>Arcos</t>
        </is>
      </c>
      <c r="F101" s="28" t="n">
        <v>45476</v>
      </c>
      <c r="G101" t="inlineStr">
        <is>
          <t>DEBITO</t>
        </is>
      </c>
      <c r="H101" t="inlineStr">
        <is>
          <t>FOLHA DE PAGAMENTO</t>
        </is>
      </c>
      <c r="I101" t="n">
        <v>-71021.39999999999</v>
      </c>
    </row>
    <row r="102">
      <c r="A102" t="n">
        <v>18548</v>
      </c>
      <c r="B102" t="n">
        <v>113</v>
      </c>
      <c r="C102" t="inlineStr">
        <is>
          <t>Arcos - Banco do Brasil</t>
        </is>
      </c>
      <c r="D102" t="n">
        <v>122</v>
      </c>
      <c r="E102" t="inlineStr">
        <is>
          <t>Arcos</t>
        </is>
      </c>
      <c r="F102" s="28" t="n">
        <v>45476</v>
      </c>
      <c r="G102" t="inlineStr">
        <is>
          <t>DEBITO</t>
        </is>
      </c>
      <c r="H102" t="inlineStr">
        <is>
          <t>TED TRANSF.ELETR.DISPONIV - 033 0112 037999602000104 MACHINE SERVI</t>
        </is>
      </c>
      <c r="I102" t="n">
        <v>-7600</v>
      </c>
    </row>
    <row r="103">
      <c r="A103" t="n">
        <v>18549</v>
      </c>
      <c r="B103" t="n">
        <v>113</v>
      </c>
      <c r="C103" t="inlineStr">
        <is>
          <t>Arcos - Banco do Brasil</t>
        </is>
      </c>
      <c r="D103" t="n">
        <v>122</v>
      </c>
      <c r="E103" t="inlineStr">
        <is>
          <t>Arcos</t>
        </is>
      </c>
      <c r="F103" s="28" t="n">
        <v>45476</v>
      </c>
      <c r="G103" t="inlineStr">
        <is>
          <t>DEBITO</t>
        </is>
      </c>
      <c r="H103" t="inlineStr">
        <is>
          <t>TED TRANSF.ELETR.DISPONIV - 237 3391 024033593000150 AGENCIA BIOMA</t>
        </is>
      </c>
      <c r="I103" t="n">
        <v>-10000</v>
      </c>
    </row>
    <row r="104">
      <c r="A104" t="n">
        <v>18550</v>
      </c>
      <c r="B104" t="n">
        <v>113</v>
      </c>
      <c r="C104" t="inlineStr">
        <is>
          <t>Arcos - Banco do Brasil</t>
        </is>
      </c>
      <c r="D104" t="n">
        <v>122</v>
      </c>
      <c r="E104" t="inlineStr">
        <is>
          <t>Arcos</t>
        </is>
      </c>
      <c r="F104" s="28" t="n">
        <v>45476</v>
      </c>
      <c r="G104" t="inlineStr">
        <is>
          <t>DEBITO</t>
        </is>
      </c>
      <c r="H104" t="inlineStr">
        <is>
          <t>TED TRANSF.ELETR.DISPONIV - 237 1628 002731108000180 LIDER ASSESSO</t>
        </is>
      </c>
      <c r="I104" t="n">
        <v>-176</v>
      </c>
    </row>
    <row r="105">
      <c r="A105" t="n">
        <v>18551</v>
      </c>
      <c r="B105" t="n">
        <v>113</v>
      </c>
      <c r="C105" t="inlineStr">
        <is>
          <t>Arcos - Banco do Brasil</t>
        </is>
      </c>
      <c r="D105" t="n">
        <v>122</v>
      </c>
      <c r="E105" t="inlineStr">
        <is>
          <t>Arcos</t>
        </is>
      </c>
      <c r="F105" s="28" t="n">
        <v>45476</v>
      </c>
      <c r="G105" t="inlineStr">
        <is>
          <t>DEBITO</t>
        </is>
      </c>
      <c r="H105" t="inlineStr">
        <is>
          <t>PIX - ENVIADO - 03/07 12:15 FABRICIO OLIVEIRA BARROS</t>
        </is>
      </c>
      <c r="I105" t="n">
        <v>-3569.53</v>
      </c>
    </row>
    <row r="106">
      <c r="A106" t="n">
        <v>18552</v>
      </c>
      <c r="B106" t="n">
        <v>113</v>
      </c>
      <c r="C106" t="inlineStr">
        <is>
          <t>Arcos - Banco do Brasil</t>
        </is>
      </c>
      <c r="D106" t="n">
        <v>122</v>
      </c>
      <c r="E106" t="inlineStr">
        <is>
          <t>Arcos</t>
        </is>
      </c>
      <c r="F106" s="28" t="n">
        <v>45476</v>
      </c>
      <c r="G106" t="inlineStr">
        <is>
          <t>DEBITO</t>
        </is>
      </c>
      <c r="H106" t="inlineStr">
        <is>
          <t>PIX - ENVIADO - 03/07 12:15 SABRINA MARIA MARCELINO</t>
        </is>
      </c>
      <c r="I106" t="n">
        <v>-2927.7</v>
      </c>
    </row>
    <row r="107">
      <c r="A107" t="n">
        <v>18553</v>
      </c>
      <c r="B107" t="n">
        <v>113</v>
      </c>
      <c r="C107" t="inlineStr">
        <is>
          <t>Arcos - Banco do Brasil</t>
        </is>
      </c>
      <c r="D107" t="n">
        <v>122</v>
      </c>
      <c r="E107" t="inlineStr">
        <is>
          <t>Arcos</t>
        </is>
      </c>
      <c r="F107" s="28" t="n">
        <v>45476</v>
      </c>
      <c r="G107" t="inlineStr">
        <is>
          <t>DEBITO</t>
        </is>
      </c>
      <c r="H107" t="inlineStr">
        <is>
          <t>PIX - ENVIADO - 03/07 12:15 TARCIANA FERREIRA DO CARMO</t>
        </is>
      </c>
      <c r="I107" t="n">
        <v>-2802.93</v>
      </c>
    </row>
    <row r="108">
      <c r="A108" t="n">
        <v>18554</v>
      </c>
      <c r="B108" t="n">
        <v>113</v>
      </c>
      <c r="C108" t="inlineStr">
        <is>
          <t>Arcos - Banco do Brasil</t>
        </is>
      </c>
      <c r="D108" t="n">
        <v>122</v>
      </c>
      <c r="E108" t="inlineStr">
        <is>
          <t>Arcos</t>
        </is>
      </c>
      <c r="F108" s="28" t="n">
        <v>45476</v>
      </c>
      <c r="G108" t="inlineStr">
        <is>
          <t>DEBITO</t>
        </is>
      </c>
      <c r="H108" t="inlineStr">
        <is>
          <t>PIX - ENVIADO - 03/07 12:15 SARAH SARAIVA DEL CASALE</t>
        </is>
      </c>
      <c r="I108" t="n">
        <v>-2347.82</v>
      </c>
    </row>
    <row r="109">
      <c r="A109" t="n">
        <v>18555</v>
      </c>
      <c r="B109" t="n">
        <v>113</v>
      </c>
      <c r="C109" t="inlineStr">
        <is>
          <t>Arcos - Banco do Brasil</t>
        </is>
      </c>
      <c r="D109" t="n">
        <v>122</v>
      </c>
      <c r="E109" t="inlineStr">
        <is>
          <t>Arcos</t>
        </is>
      </c>
      <c r="F109" s="28" t="n">
        <v>45476</v>
      </c>
      <c r="G109" t="inlineStr">
        <is>
          <t>DEBITO</t>
        </is>
      </c>
      <c r="H109" t="inlineStr">
        <is>
          <t>PIX - ENVIADO - 03/07 12:15 GUILHERME GAK BARBOSA</t>
        </is>
      </c>
      <c r="I109" t="n">
        <v>-3549.19</v>
      </c>
    </row>
    <row r="110">
      <c r="A110" t="n">
        <v>18556</v>
      </c>
      <c r="B110" t="n">
        <v>113</v>
      </c>
      <c r="C110" t="inlineStr">
        <is>
          <t>Arcos - Banco do Brasil</t>
        </is>
      </c>
      <c r="D110" t="n">
        <v>122</v>
      </c>
      <c r="E110" t="inlineStr">
        <is>
          <t>Arcos</t>
        </is>
      </c>
      <c r="F110" s="28" t="n">
        <v>45476</v>
      </c>
      <c r="G110" t="inlineStr">
        <is>
          <t>DEBITO</t>
        </is>
      </c>
      <c r="H110" t="inlineStr">
        <is>
          <t>PIX - ENVIADO - 03/07 12:15 ARIEL LIMA MOLINA</t>
        </is>
      </c>
      <c r="I110" t="n">
        <v>-2886.8</v>
      </c>
    </row>
    <row r="111">
      <c r="A111" t="n">
        <v>18557</v>
      </c>
      <c r="B111" t="n">
        <v>113</v>
      </c>
      <c r="C111" t="inlineStr">
        <is>
          <t>Arcos - Banco do Brasil</t>
        </is>
      </c>
      <c r="D111" t="n">
        <v>122</v>
      </c>
      <c r="E111" t="inlineStr">
        <is>
          <t>Arcos</t>
        </is>
      </c>
      <c r="F111" s="28" t="n">
        <v>45476</v>
      </c>
      <c r="G111" t="inlineStr">
        <is>
          <t>DEBITO</t>
        </is>
      </c>
      <c r="H111" t="inlineStr">
        <is>
          <t>PAGAMENTO DE BOLETO - EDUARDO TAKESHI MURANAKA</t>
        </is>
      </c>
      <c r="I111" t="n">
        <v>-1296</v>
      </c>
    </row>
    <row r="112">
      <c r="A112" t="n">
        <v>18558</v>
      </c>
      <c r="B112" t="n">
        <v>113</v>
      </c>
      <c r="C112" t="inlineStr">
        <is>
          <t>Arcos - Banco do Brasil</t>
        </is>
      </c>
      <c r="D112" t="n">
        <v>122</v>
      </c>
      <c r="E112" t="inlineStr">
        <is>
          <t>Arcos</t>
        </is>
      </c>
      <c r="F112" s="28" t="n">
        <v>45476</v>
      </c>
      <c r="G112" t="inlineStr">
        <is>
          <t>DEBITO</t>
        </is>
      </c>
      <c r="H112" t="inlineStr">
        <is>
          <t>PAGAMENTO DE BOLETO - STRIPE BRASIL SOLUCOES DE PAGA</t>
        </is>
      </c>
      <c r="I112" t="n">
        <v>-396</v>
      </c>
    </row>
    <row r="113">
      <c r="A113" t="n">
        <v>18559</v>
      </c>
      <c r="B113" t="n">
        <v>113</v>
      </c>
      <c r="C113" t="inlineStr">
        <is>
          <t>Arcos - Banco do Brasil</t>
        </is>
      </c>
      <c r="D113" t="n">
        <v>122</v>
      </c>
      <c r="E113" t="inlineStr">
        <is>
          <t>Arcos</t>
        </is>
      </c>
      <c r="F113" s="28" t="n">
        <v>45476</v>
      </c>
      <c r="G113" t="inlineStr">
        <is>
          <t>DEBITO</t>
        </is>
      </c>
      <c r="H113" t="inlineStr">
        <is>
          <t>PAGAMENTO DE BOLETO - PORCO FELIZ COM CARNES LTDA ME</t>
        </is>
      </c>
      <c r="I113" t="n">
        <v>-1381.57</v>
      </c>
    </row>
    <row r="114">
      <c r="A114" t="n">
        <v>18560</v>
      </c>
      <c r="B114" t="n">
        <v>113</v>
      </c>
      <c r="C114" t="inlineStr">
        <is>
          <t>Arcos - Banco do Brasil</t>
        </is>
      </c>
      <c r="D114" t="n">
        <v>122</v>
      </c>
      <c r="E114" t="inlineStr">
        <is>
          <t>Arcos</t>
        </is>
      </c>
      <c r="F114" s="28" t="n">
        <v>45476</v>
      </c>
      <c r="G114" t="inlineStr">
        <is>
          <t>DEBITO</t>
        </is>
      </c>
      <c r="H114" t="inlineStr">
        <is>
          <t>PAGAMENTO DE BOLETO - PASTIFICIO MESA I I M EIRELI</t>
        </is>
      </c>
      <c r="I114" t="n">
        <v>-247</v>
      </c>
    </row>
    <row r="115">
      <c r="A115" t="n">
        <v>18561</v>
      </c>
      <c r="B115" t="n">
        <v>113</v>
      </c>
      <c r="C115" t="inlineStr">
        <is>
          <t>Arcos - Banco do Brasil</t>
        </is>
      </c>
      <c r="D115" t="n">
        <v>122</v>
      </c>
      <c r="E115" t="inlineStr">
        <is>
          <t>Arcos</t>
        </is>
      </c>
      <c r="F115" s="28" t="n">
        <v>45476</v>
      </c>
      <c r="G115" t="inlineStr">
        <is>
          <t>DEBITO</t>
        </is>
      </c>
      <c r="H115" t="inlineStr">
        <is>
          <t>PAGAMENTO DE BOLETO - CELCOIN INSTITUICAO DE PAGAMEN</t>
        </is>
      </c>
      <c r="I115" t="n">
        <v>-1193.8</v>
      </c>
    </row>
    <row r="116">
      <c r="A116" t="n">
        <v>18562</v>
      </c>
      <c r="B116" t="n">
        <v>113</v>
      </c>
      <c r="C116" t="inlineStr">
        <is>
          <t>Arcos - Banco do Brasil</t>
        </is>
      </c>
      <c r="D116" t="n">
        <v>122</v>
      </c>
      <c r="E116" t="inlineStr">
        <is>
          <t>Arcos</t>
        </is>
      </c>
      <c r="F116" s="28" t="n">
        <v>45476</v>
      </c>
      <c r="G116" t="inlineStr">
        <is>
          <t>DEBITO</t>
        </is>
      </c>
      <c r="H116" t="inlineStr">
        <is>
          <t>PAGAMENTO DE BOLETO - NG27 CONSULTORIA E GESTAO EMPR</t>
        </is>
      </c>
      <c r="I116" t="n">
        <v>-912.54</v>
      </c>
    </row>
    <row r="117">
      <c r="A117" t="n">
        <v>18563</v>
      </c>
      <c r="B117" t="n">
        <v>113</v>
      </c>
      <c r="C117" t="inlineStr">
        <is>
          <t>Arcos - Banco do Brasil</t>
        </is>
      </c>
      <c r="D117" t="n">
        <v>122</v>
      </c>
      <c r="E117" t="inlineStr">
        <is>
          <t>Arcos</t>
        </is>
      </c>
      <c r="F117" s="28" t="n">
        <v>45476</v>
      </c>
      <c r="G117" t="inlineStr">
        <is>
          <t>DEBITO</t>
        </is>
      </c>
      <c r="H117" t="inlineStr">
        <is>
          <t>PAGAMENTO DE BOLETO - WINES4U COM IMP EXP VINHOS LT</t>
        </is>
      </c>
      <c r="I117" t="n">
        <v>-3888</v>
      </c>
    </row>
    <row r="118">
      <c r="A118" t="n">
        <v>18564</v>
      </c>
      <c r="B118" t="n">
        <v>113</v>
      </c>
      <c r="C118" t="inlineStr">
        <is>
          <t>Arcos - Banco do Brasil</t>
        </is>
      </c>
      <c r="D118" t="n">
        <v>122</v>
      </c>
      <c r="E118" t="inlineStr">
        <is>
          <t>Arcos</t>
        </is>
      </c>
      <c r="F118" s="28" t="n">
        <v>45476</v>
      </c>
      <c r="G118" t="inlineStr">
        <is>
          <t>DEBITO</t>
        </is>
      </c>
      <c r="H118" t="inlineStr">
        <is>
          <t>PAGAMENTO DE BOLETO - ZAHIL IMPORTADORA LTDA</t>
        </is>
      </c>
      <c r="I118" t="n">
        <v>-1547.85</v>
      </c>
    </row>
    <row r="119">
      <c r="A119" t="n">
        <v>18565</v>
      </c>
      <c r="B119" t="n">
        <v>113</v>
      </c>
      <c r="C119" t="inlineStr">
        <is>
          <t>Arcos - Banco do Brasil</t>
        </is>
      </c>
      <c r="D119" t="n">
        <v>122</v>
      </c>
      <c r="E119" t="inlineStr">
        <is>
          <t>Arcos</t>
        </is>
      </c>
      <c r="F119" s="28" t="n">
        <v>45476</v>
      </c>
      <c r="G119" t="inlineStr">
        <is>
          <t>DEBITO</t>
        </is>
      </c>
      <c r="H119" t="inlineStr">
        <is>
          <t>PAGAMENTO DE BOLETO - ZAHIL IMPORTADORA LTDA</t>
        </is>
      </c>
      <c r="I119" t="n">
        <v>-1144.71</v>
      </c>
    </row>
    <row r="120">
      <c r="A120" t="n">
        <v>18566</v>
      </c>
      <c r="B120" t="n">
        <v>113</v>
      </c>
      <c r="C120" t="inlineStr">
        <is>
          <t>Arcos - Banco do Brasil</t>
        </is>
      </c>
      <c r="D120" t="n">
        <v>122</v>
      </c>
      <c r="E120" t="inlineStr">
        <is>
          <t>Arcos</t>
        </is>
      </c>
      <c r="F120" s="28" t="n">
        <v>45476</v>
      </c>
      <c r="G120" t="inlineStr">
        <is>
          <t>DEBITO</t>
        </is>
      </c>
      <c r="H120" t="inlineStr">
        <is>
          <t>PAGAMENTO DE BOLETO - CIA DO WHISKY</t>
        </is>
      </c>
      <c r="I120" t="n">
        <v>-211.8</v>
      </c>
    </row>
    <row r="121">
      <c r="A121" t="n">
        <v>18567</v>
      </c>
      <c r="B121" t="n">
        <v>113</v>
      </c>
      <c r="C121" t="inlineStr">
        <is>
          <t>Arcos - Banco do Brasil</t>
        </is>
      </c>
      <c r="D121" t="n">
        <v>122</v>
      </c>
      <c r="E121" t="inlineStr">
        <is>
          <t>Arcos</t>
        </is>
      </c>
      <c r="F121" s="28" t="n">
        <v>45476</v>
      </c>
      <c r="G121" t="inlineStr">
        <is>
          <t>DEBITO</t>
        </is>
      </c>
      <c r="H121" t="inlineStr">
        <is>
          <t>PAGAMENTO DE BOLETO - NOVA COMERCIAL DO PEIXE EIRELI</t>
        </is>
      </c>
      <c r="I121" t="n">
        <v>-1176</v>
      </c>
    </row>
    <row r="122">
      <c r="A122" t="n">
        <v>18568</v>
      </c>
      <c r="B122" t="n">
        <v>113</v>
      </c>
      <c r="C122" t="inlineStr">
        <is>
          <t>Arcos - Banco do Brasil</t>
        </is>
      </c>
      <c r="D122" t="n">
        <v>122</v>
      </c>
      <c r="E122" t="inlineStr">
        <is>
          <t>Arcos</t>
        </is>
      </c>
      <c r="F122" s="28" t="n">
        <v>45476</v>
      </c>
      <c r="G122" t="inlineStr">
        <is>
          <t>DEBITO</t>
        </is>
      </c>
      <c r="H122" t="inlineStr">
        <is>
          <t>PAGAMENTO DE BOLETO - SAMPATACADO DE GENEROS ALIMENT</t>
        </is>
      </c>
      <c r="I122" t="n">
        <v>-1305.03</v>
      </c>
    </row>
    <row r="123">
      <c r="A123" t="n">
        <v>18569</v>
      </c>
      <c r="B123" t="n">
        <v>113</v>
      </c>
      <c r="C123" t="inlineStr">
        <is>
          <t>Arcos - Banco do Brasil</t>
        </is>
      </c>
      <c r="D123" t="n">
        <v>122</v>
      </c>
      <c r="E123" t="inlineStr">
        <is>
          <t>Arcos</t>
        </is>
      </c>
      <c r="F123" s="28" t="n">
        <v>45476</v>
      </c>
      <c r="G123" t="inlineStr">
        <is>
          <t>DEBITO</t>
        </is>
      </c>
      <c r="H123" t="inlineStr">
        <is>
          <t>PAGAMENTO DE BOLETO - BB DIST DE CARNES LTDA</t>
        </is>
      </c>
      <c r="I123" t="n">
        <v>-2082.04</v>
      </c>
    </row>
    <row r="124">
      <c r="A124" t="n">
        <v>18570</v>
      </c>
      <c r="B124" t="n">
        <v>113</v>
      </c>
      <c r="C124" t="inlineStr">
        <is>
          <t>Arcos - Banco do Brasil</t>
        </is>
      </c>
      <c r="D124" t="n">
        <v>122</v>
      </c>
      <c r="E124" t="inlineStr">
        <is>
          <t>Arcos</t>
        </is>
      </c>
      <c r="F124" s="28" t="n">
        <v>45476</v>
      </c>
      <c r="G124" t="inlineStr">
        <is>
          <t>DEBITO</t>
        </is>
      </c>
      <c r="H124" t="inlineStr">
        <is>
          <t>PAGAMENTO DE BOLETO - ICE4PROS FABRICA DE GELO LTDA</t>
        </is>
      </c>
      <c r="I124" t="n">
        <v>-988.9</v>
      </c>
    </row>
    <row r="125">
      <c r="A125" t="n">
        <v>18571</v>
      </c>
      <c r="B125" t="n">
        <v>113</v>
      </c>
      <c r="C125" t="inlineStr">
        <is>
          <t>Arcos - Banco do Brasil</t>
        </is>
      </c>
      <c r="D125" t="n">
        <v>122</v>
      </c>
      <c r="E125" t="inlineStr">
        <is>
          <t>Arcos</t>
        </is>
      </c>
      <c r="F125" s="28" t="n">
        <v>45476</v>
      </c>
      <c r="G125" t="inlineStr">
        <is>
          <t>DEBITO</t>
        </is>
      </c>
      <c r="H125" t="inlineStr">
        <is>
          <t>PAGAMENTO DE BOLETO - DIST CARNES CANT LTDA EPP</t>
        </is>
      </c>
      <c r="I125" t="n">
        <v>-656</v>
      </c>
    </row>
    <row r="126">
      <c r="A126" t="n">
        <v>18572</v>
      </c>
      <c r="B126" t="n">
        <v>113</v>
      </c>
      <c r="C126" t="inlineStr">
        <is>
          <t>Arcos - Banco do Brasil</t>
        </is>
      </c>
      <c r="D126" t="n">
        <v>122</v>
      </c>
      <c r="E126" t="inlineStr">
        <is>
          <t>Arcos</t>
        </is>
      </c>
      <c r="F126" s="28" t="n">
        <v>45476</v>
      </c>
      <c r="G126" t="inlineStr">
        <is>
          <t>DEBITO</t>
        </is>
      </c>
      <c r="H126" t="inlineStr">
        <is>
          <t>PAGAMENTO DE BOLETO - TARUMA HORTIFRUTTI</t>
        </is>
      </c>
      <c r="I126" t="n">
        <v>-152.88</v>
      </c>
    </row>
    <row r="127">
      <c r="A127" t="n">
        <v>18573</v>
      </c>
      <c r="B127" t="n">
        <v>113</v>
      </c>
      <c r="C127" t="inlineStr">
        <is>
          <t>Arcos - Banco do Brasil</t>
        </is>
      </c>
      <c r="D127" t="n">
        <v>122</v>
      </c>
      <c r="E127" t="inlineStr">
        <is>
          <t>Arcos</t>
        </is>
      </c>
      <c r="F127" s="28" t="n">
        <v>45476</v>
      </c>
      <c r="G127" t="inlineStr">
        <is>
          <t>DEBITO</t>
        </is>
      </c>
      <c r="H127" t="inlineStr">
        <is>
          <t>PAGAMENTO DE BOLETO - NG27 CONSULTORIA E GESTAO EMPR</t>
        </is>
      </c>
      <c r="I127" t="n">
        <v>-788</v>
      </c>
    </row>
    <row r="128">
      <c r="A128" t="n">
        <v>18574</v>
      </c>
      <c r="B128" t="n">
        <v>113</v>
      </c>
      <c r="C128" t="inlineStr">
        <is>
          <t>Arcos - Banco do Brasil</t>
        </is>
      </c>
      <c r="D128" t="n">
        <v>122</v>
      </c>
      <c r="E128" t="inlineStr">
        <is>
          <t>Arcos</t>
        </is>
      </c>
      <c r="F128" s="28" t="n">
        <v>45476</v>
      </c>
      <c r="G128" t="inlineStr">
        <is>
          <t>DEBITO</t>
        </is>
      </c>
      <c r="H128" t="inlineStr">
        <is>
          <t>PAGAMENTO DE BOLETO - T. F. CIUFFI HORTIFRUTI LTDA</t>
        </is>
      </c>
      <c r="I128" t="n">
        <v>-1933.05</v>
      </c>
    </row>
    <row r="129">
      <c r="A129" t="n">
        <v>18575</v>
      </c>
      <c r="B129" t="n">
        <v>113</v>
      </c>
      <c r="C129" t="inlineStr">
        <is>
          <t>Arcos - Banco do Brasil</t>
        </is>
      </c>
      <c r="D129" t="n">
        <v>122</v>
      </c>
      <c r="E129" t="inlineStr">
        <is>
          <t>Arcos</t>
        </is>
      </c>
      <c r="F129" s="28" t="n">
        <v>45476</v>
      </c>
      <c r="G129" t="inlineStr">
        <is>
          <t>DEBITO</t>
        </is>
      </c>
      <c r="H129" t="inlineStr">
        <is>
          <t>PAGAMENTO DE BOLETO - JR GAIOTTO ALIMENTOS LTDA</t>
        </is>
      </c>
      <c r="I129" t="n">
        <v>-119.25</v>
      </c>
    </row>
    <row r="130">
      <c r="A130" t="n">
        <v>18576</v>
      </c>
      <c r="B130" t="n">
        <v>113</v>
      </c>
      <c r="C130" t="inlineStr">
        <is>
          <t>Arcos - Banco do Brasil</t>
        </is>
      </c>
      <c r="D130" t="n">
        <v>122</v>
      </c>
      <c r="E130" t="inlineStr">
        <is>
          <t>Arcos</t>
        </is>
      </c>
      <c r="F130" s="28" t="n">
        <v>45476</v>
      </c>
      <c r="G130" t="inlineStr">
        <is>
          <t>DEBITO</t>
        </is>
      </c>
      <c r="H130" t="inlineStr">
        <is>
          <t>PAGAMENTO DE BOLETO - MURILLO S DUARTE COMERCIAL LTD</t>
        </is>
      </c>
      <c r="I130" t="n">
        <v>-4442.26</v>
      </c>
    </row>
    <row r="131">
      <c r="A131" t="n">
        <v>18577</v>
      </c>
      <c r="B131" t="n">
        <v>113</v>
      </c>
      <c r="C131" t="inlineStr">
        <is>
          <t>Arcos - Banco do Brasil</t>
        </is>
      </c>
      <c r="D131" t="n">
        <v>122</v>
      </c>
      <c r="E131" t="inlineStr">
        <is>
          <t>Arcos</t>
        </is>
      </c>
      <c r="F131" s="28" t="n">
        <v>45476</v>
      </c>
      <c r="G131" t="inlineStr">
        <is>
          <t>DEBITO</t>
        </is>
      </c>
      <c r="H131" t="inlineStr">
        <is>
          <t>PAGAMENTO DE BOLETO - AMBEV SA</t>
        </is>
      </c>
      <c r="I131" t="n">
        <v>-2738.76</v>
      </c>
    </row>
    <row r="132">
      <c r="A132" t="n">
        <v>18578</v>
      </c>
      <c r="B132" t="n">
        <v>113</v>
      </c>
      <c r="C132" t="inlineStr">
        <is>
          <t>Arcos - Banco do Brasil</t>
        </is>
      </c>
      <c r="D132" t="n">
        <v>122</v>
      </c>
      <c r="E132" t="inlineStr">
        <is>
          <t>Arcos</t>
        </is>
      </c>
      <c r="F132" s="28" t="n">
        <v>45476</v>
      </c>
      <c r="G132" t="inlineStr">
        <is>
          <t>DEBITO</t>
        </is>
      </c>
      <c r="H132" t="inlineStr">
        <is>
          <t>PAGAMENTO DE BOLETO - ZAHIL IMPORTADORA LTDA</t>
        </is>
      </c>
      <c r="I132" t="n">
        <v>-880.54</v>
      </c>
    </row>
    <row r="133">
      <c r="A133" t="n">
        <v>18579</v>
      </c>
      <c r="B133" t="n">
        <v>113</v>
      </c>
      <c r="C133" t="inlineStr">
        <is>
          <t>Arcos - Banco do Brasil</t>
        </is>
      </c>
      <c r="D133" t="n">
        <v>122</v>
      </c>
      <c r="E133" t="inlineStr">
        <is>
          <t>Arcos</t>
        </is>
      </c>
      <c r="F133" s="28" t="n">
        <v>45476</v>
      </c>
      <c r="G133" t="inlineStr">
        <is>
          <t>DEBITO</t>
        </is>
      </c>
      <c r="H133" t="inlineStr">
        <is>
          <t>PAGAMENTO DE BOLETO - ESTAFF SOLUCOES TECNOLOGICAS D</t>
        </is>
      </c>
      <c r="I133" t="n">
        <v>-15752</v>
      </c>
    </row>
    <row r="134">
      <c r="A134" t="n">
        <v>18580</v>
      </c>
      <c r="B134" t="n">
        <v>113</v>
      </c>
      <c r="C134" t="inlineStr">
        <is>
          <t>Arcos - Banco do Brasil</t>
        </is>
      </c>
      <c r="D134" t="n">
        <v>122</v>
      </c>
      <c r="E134" t="inlineStr">
        <is>
          <t>Arcos</t>
        </is>
      </c>
      <c r="F134" s="28" t="n">
        <v>45476</v>
      </c>
      <c r="G134" t="inlineStr">
        <is>
          <t>DEBITO</t>
        </is>
      </c>
      <c r="H134" t="inlineStr">
        <is>
          <t>PIX - ENVIADO - 03/07 12:18 ICE4PROS FABRICA DE GELO L</t>
        </is>
      </c>
      <c r="I134" t="n">
        <v>-411</v>
      </c>
    </row>
    <row r="135">
      <c r="A135" t="n">
        <v>18581</v>
      </c>
      <c r="B135" t="n">
        <v>113</v>
      </c>
      <c r="C135" t="inlineStr">
        <is>
          <t>Arcos - Banco do Brasil</t>
        </is>
      </c>
      <c r="D135" t="n">
        <v>122</v>
      </c>
      <c r="E135" t="inlineStr">
        <is>
          <t>Arcos</t>
        </is>
      </c>
      <c r="F135" s="28" t="n">
        <v>45476</v>
      </c>
      <c r="G135" t="inlineStr">
        <is>
          <t>DEBITO</t>
        </is>
      </c>
      <c r="H135" t="inlineStr">
        <is>
          <t>TAR PAG SALR CRD CONTA - COBRANA REFERENTE 03/07/2024</t>
        </is>
      </c>
      <c r="I135" t="n">
        <v>-49</v>
      </c>
    </row>
    <row r="136">
      <c r="A136" t="n">
        <v>18582</v>
      </c>
      <c r="B136" t="n">
        <v>113</v>
      </c>
      <c r="C136" t="inlineStr">
        <is>
          <t>Arcos - Banco do Brasil</t>
        </is>
      </c>
      <c r="D136" t="n">
        <v>122</v>
      </c>
      <c r="E136" t="inlineStr">
        <is>
          <t>Arcos</t>
        </is>
      </c>
      <c r="F136" s="28" t="n">
        <v>45476</v>
      </c>
      <c r="G136" t="inlineStr">
        <is>
          <t>CREDITO</t>
        </is>
      </c>
      <c r="H136" t="inlineStr">
        <is>
          <t>BB RENDE FCIL - RENDE FACIL</t>
        </is>
      </c>
      <c r="I136" t="n">
        <v>152546.55</v>
      </c>
    </row>
    <row r="137">
      <c r="A137" t="n">
        <v>18543</v>
      </c>
      <c r="B137" t="n">
        <v>113</v>
      </c>
      <c r="C137" t="inlineStr">
        <is>
          <t>Arcos - Banco do Brasil</t>
        </is>
      </c>
      <c r="D137" t="n">
        <v>122</v>
      </c>
      <c r="E137" t="inlineStr">
        <is>
          <t>Arcos</t>
        </is>
      </c>
      <c r="F137" s="28" t="n">
        <v>45475</v>
      </c>
      <c r="G137" t="inlineStr">
        <is>
          <t>CREDITO</t>
        </is>
      </c>
      <c r="H137" t="inlineStr">
        <is>
          <t>CIELO VENDAS CRDITO</t>
        </is>
      </c>
      <c r="I137" t="n">
        <v>50.29</v>
      </c>
    </row>
    <row r="138">
      <c r="A138" t="n">
        <v>18544</v>
      </c>
      <c r="B138" t="n">
        <v>113</v>
      </c>
      <c r="C138" t="inlineStr">
        <is>
          <t>Arcos - Banco do Brasil</t>
        </is>
      </c>
      <c r="D138" t="n">
        <v>122</v>
      </c>
      <c r="E138" t="inlineStr">
        <is>
          <t>Arcos</t>
        </is>
      </c>
      <c r="F138" s="28" t="n">
        <v>45475</v>
      </c>
      <c r="G138" t="inlineStr">
        <is>
          <t>CREDITO</t>
        </is>
      </c>
      <c r="H138" t="inlineStr">
        <is>
          <t>RECEBIMENTO FORNECEDOR - ALELO INSTITUICAO DE PAGAMENTO SA</t>
        </is>
      </c>
      <c r="I138" t="n">
        <v>21.34</v>
      </c>
    </row>
    <row r="139">
      <c r="A139" t="n">
        <v>18545</v>
      </c>
      <c r="B139" t="n">
        <v>113</v>
      </c>
      <c r="C139" t="inlineStr">
        <is>
          <t>Arcos - Banco do Brasil</t>
        </is>
      </c>
      <c r="D139" t="n">
        <v>122</v>
      </c>
      <c r="E139" t="inlineStr">
        <is>
          <t>Arcos</t>
        </is>
      </c>
      <c r="F139" s="28" t="n">
        <v>45475</v>
      </c>
      <c r="G139" t="inlineStr">
        <is>
          <t>DEBITO</t>
        </is>
      </c>
      <c r="H139" t="inlineStr">
        <is>
          <t>BB RENDE FCIL - RENDE FACIL</t>
        </is>
      </c>
      <c r="I139" t="n">
        <v>-71.63</v>
      </c>
    </row>
    <row r="140">
      <c r="A140" t="n">
        <v>18499</v>
      </c>
      <c r="B140" t="n">
        <v>113</v>
      </c>
      <c r="C140" t="inlineStr">
        <is>
          <t>Arcos - Banco do Brasil</t>
        </is>
      </c>
      <c r="D140" t="n">
        <v>122</v>
      </c>
      <c r="E140" t="inlineStr">
        <is>
          <t>Arcos</t>
        </is>
      </c>
      <c r="F140" s="28" t="n">
        <v>45474</v>
      </c>
      <c r="G140" t="inlineStr">
        <is>
          <t>CREDITO</t>
        </is>
      </c>
      <c r="H140" t="inlineStr">
        <is>
          <t>DEPSITO ONLINE - 4866-04-SOP 24 DE MAIO</t>
        </is>
      </c>
      <c r="I140" t="n">
        <v>4270</v>
      </c>
    </row>
    <row r="141">
      <c r="A141" t="n">
        <v>18500</v>
      </c>
      <c r="B141" t="n">
        <v>113</v>
      </c>
      <c r="C141" t="inlineStr">
        <is>
          <t>Arcos - Banco do Brasil</t>
        </is>
      </c>
      <c r="D141" t="n">
        <v>122</v>
      </c>
      <c r="E141" t="inlineStr">
        <is>
          <t>Arcos</t>
        </is>
      </c>
      <c r="F141" s="28" t="n">
        <v>45474</v>
      </c>
      <c r="G141" t="inlineStr">
        <is>
          <t>CREDITO</t>
        </is>
      </c>
      <c r="H141" t="inlineStr">
        <is>
          <t>PIX - RECEBIDO - 01/07 14:01 19468242000132 ZOOP TECNOL</t>
        </is>
      </c>
      <c r="I141" t="n">
        <v>114.5</v>
      </c>
    </row>
    <row r="142">
      <c r="A142" t="n">
        <v>18501</v>
      </c>
      <c r="B142" t="n">
        <v>113</v>
      </c>
      <c r="C142" t="inlineStr">
        <is>
          <t>Arcos - Banco do Brasil</t>
        </is>
      </c>
      <c r="D142" t="n">
        <v>122</v>
      </c>
      <c r="E142" t="inlineStr">
        <is>
          <t>Arcos</t>
        </is>
      </c>
      <c r="F142" s="28" t="n">
        <v>45474</v>
      </c>
      <c r="G142" t="inlineStr">
        <is>
          <t>CREDITO</t>
        </is>
      </c>
      <c r="H142" t="inlineStr">
        <is>
          <t>RECEBIMENTO FORNECEDOR - ALELO INSTITUICAO DE PAGAMENTO SA</t>
        </is>
      </c>
      <c r="I142" t="n">
        <v>227.47</v>
      </c>
    </row>
    <row r="143">
      <c r="A143" t="n">
        <v>18502</v>
      </c>
      <c r="B143" t="n">
        <v>113</v>
      </c>
      <c r="C143" t="inlineStr">
        <is>
          <t>Arcos - Banco do Brasil</t>
        </is>
      </c>
      <c r="D143" t="n">
        <v>122</v>
      </c>
      <c r="E143" t="inlineStr">
        <is>
          <t>Arcos</t>
        </is>
      </c>
      <c r="F143" s="28" t="n">
        <v>45474</v>
      </c>
      <c r="G143" t="inlineStr">
        <is>
          <t>CREDITO</t>
        </is>
      </c>
      <c r="H143" t="inlineStr">
        <is>
          <t>PIX - RECEBIDO - 01/07 13:27 26356125000142 ZIG TECNOLO</t>
        </is>
      </c>
      <c r="I143" t="n">
        <v>274863.31</v>
      </c>
    </row>
    <row r="144">
      <c r="A144" t="n">
        <v>18503</v>
      </c>
      <c r="B144" t="n">
        <v>113</v>
      </c>
      <c r="C144" t="inlineStr">
        <is>
          <t>Arcos - Banco do Brasil</t>
        </is>
      </c>
      <c r="D144" t="n">
        <v>122</v>
      </c>
      <c r="E144" t="inlineStr">
        <is>
          <t>Arcos</t>
        </is>
      </c>
      <c r="F144" s="28" t="n">
        <v>45474</v>
      </c>
      <c r="G144" t="inlineStr">
        <is>
          <t>DEBITO</t>
        </is>
      </c>
      <c r="H144" t="inlineStr">
        <is>
          <t>TED TRANSF.ELETR.DISPONIV - 077 0001 023179456000166 MATEUS PAULIN</t>
        </is>
      </c>
      <c r="I144" t="n">
        <v>-5400</v>
      </c>
    </row>
    <row r="145">
      <c r="A145" t="n">
        <v>18504</v>
      </c>
      <c r="B145" t="n">
        <v>113</v>
      </c>
      <c r="C145" t="inlineStr">
        <is>
          <t>Arcos - Banco do Brasil</t>
        </is>
      </c>
      <c r="D145" t="n">
        <v>122</v>
      </c>
      <c r="E145" t="inlineStr">
        <is>
          <t>Arcos</t>
        </is>
      </c>
      <c r="F145" s="28" t="n">
        <v>45474</v>
      </c>
      <c r="G145" t="inlineStr">
        <is>
          <t>DEBITO</t>
        </is>
      </c>
      <c r="H145" t="inlineStr">
        <is>
          <t>PIX - ENVIADO - 01/07 12:38 MULTIFOODS COMRCIO DE ALI</t>
        </is>
      </c>
      <c r="I145" t="n">
        <v>-437.4</v>
      </c>
    </row>
    <row r="146">
      <c r="A146" t="n">
        <v>18505</v>
      </c>
      <c r="B146" t="n">
        <v>113</v>
      </c>
      <c r="C146" t="inlineStr">
        <is>
          <t>Arcos - Banco do Brasil</t>
        </is>
      </c>
      <c r="D146" t="n">
        <v>122</v>
      </c>
      <c r="E146" t="inlineStr">
        <is>
          <t>Arcos</t>
        </is>
      </c>
      <c r="F146" s="28" t="n">
        <v>45474</v>
      </c>
      <c r="G146" t="inlineStr">
        <is>
          <t>DEBITO</t>
        </is>
      </c>
      <c r="H146" t="inlineStr">
        <is>
          <t>PAGAMENTO DE BOLETO - MRC INDUSTRIA E COMERCIO DE BE</t>
        </is>
      </c>
      <c r="I146" t="n">
        <v>-1510</v>
      </c>
    </row>
    <row r="147">
      <c r="A147" t="n">
        <v>18506</v>
      </c>
      <c r="B147" t="n">
        <v>113</v>
      </c>
      <c r="C147" t="inlineStr">
        <is>
          <t>Arcos - Banco do Brasil</t>
        </is>
      </c>
      <c r="D147" t="n">
        <v>122</v>
      </c>
      <c r="E147" t="inlineStr">
        <is>
          <t>Arcos</t>
        </is>
      </c>
      <c r="F147" s="28" t="n">
        <v>45474</v>
      </c>
      <c r="G147" t="inlineStr">
        <is>
          <t>DEBITO</t>
        </is>
      </c>
      <c r="H147" t="inlineStr">
        <is>
          <t>PAGAMENTO DE BOLETO - BB DIST DE CARNES LTDA</t>
        </is>
      </c>
      <c r="I147" t="n">
        <v>-3628.82</v>
      </c>
    </row>
    <row r="148">
      <c r="A148" t="n">
        <v>18507</v>
      </c>
      <c r="B148" t="n">
        <v>113</v>
      </c>
      <c r="C148" t="inlineStr">
        <is>
          <t>Arcos - Banco do Brasil</t>
        </is>
      </c>
      <c r="D148" t="n">
        <v>122</v>
      </c>
      <c r="E148" t="inlineStr">
        <is>
          <t>Arcos</t>
        </is>
      </c>
      <c r="F148" s="28" t="n">
        <v>45474</v>
      </c>
      <c r="G148" t="inlineStr">
        <is>
          <t>DEBITO</t>
        </is>
      </c>
      <c r="H148" t="inlineStr">
        <is>
          <t>PAGAMENTO DE BOLETO - BELLNAY</t>
        </is>
      </c>
      <c r="I148" t="n">
        <v>-477.5</v>
      </c>
    </row>
    <row r="149">
      <c r="A149" t="n">
        <v>18508</v>
      </c>
      <c r="B149" t="n">
        <v>113</v>
      </c>
      <c r="C149" t="inlineStr">
        <is>
          <t>Arcos - Banco do Brasil</t>
        </is>
      </c>
      <c r="D149" t="n">
        <v>122</v>
      </c>
      <c r="E149" t="inlineStr">
        <is>
          <t>Arcos</t>
        </is>
      </c>
      <c r="F149" s="28" t="n">
        <v>45474</v>
      </c>
      <c r="G149" t="inlineStr">
        <is>
          <t>DEBITO</t>
        </is>
      </c>
      <c r="H149" t="inlineStr">
        <is>
          <t>PAGAMENTO DE BOLETO - T. F. CIUFFI HORTIFRUTI LTDA</t>
        </is>
      </c>
      <c r="I149" t="n">
        <v>-2251.4</v>
      </c>
    </row>
    <row r="150">
      <c r="A150" t="n">
        <v>18509</v>
      </c>
      <c r="B150" t="n">
        <v>113</v>
      </c>
      <c r="C150" t="inlineStr">
        <is>
          <t>Arcos - Banco do Brasil</t>
        </is>
      </c>
      <c r="D150" t="n">
        <v>122</v>
      </c>
      <c r="E150" t="inlineStr">
        <is>
          <t>Arcos</t>
        </is>
      </c>
      <c r="F150" s="28" t="n">
        <v>45474</v>
      </c>
      <c r="G150" t="inlineStr">
        <is>
          <t>DEBITO</t>
        </is>
      </c>
      <c r="H150" t="inlineStr">
        <is>
          <t>PAGAMENTO DE BOLETO - T. F. CIUFFI HORTIFRUTI LTDA</t>
        </is>
      </c>
      <c r="I150" t="n">
        <v>-65</v>
      </c>
    </row>
    <row r="151">
      <c r="A151" t="n">
        <v>18510</v>
      </c>
      <c r="B151" t="n">
        <v>113</v>
      </c>
      <c r="C151" t="inlineStr">
        <is>
          <t>Arcos - Banco do Brasil</t>
        </is>
      </c>
      <c r="D151" t="n">
        <v>122</v>
      </c>
      <c r="E151" t="inlineStr">
        <is>
          <t>Arcos</t>
        </is>
      </c>
      <c r="F151" s="28" t="n">
        <v>45474</v>
      </c>
      <c r="G151" t="inlineStr">
        <is>
          <t>DEBITO</t>
        </is>
      </c>
      <c r="H151" t="inlineStr">
        <is>
          <t>PAGAMENTO DE BOLETO - WIDE STOCK COM E REP LTDA</t>
        </is>
      </c>
      <c r="I151" t="n">
        <v>-1590.8</v>
      </c>
    </row>
    <row r="152">
      <c r="A152" t="n">
        <v>18511</v>
      </c>
      <c r="B152" t="n">
        <v>113</v>
      </c>
      <c r="C152" t="inlineStr">
        <is>
          <t>Arcos - Banco do Brasil</t>
        </is>
      </c>
      <c r="D152" t="n">
        <v>122</v>
      </c>
      <c r="E152" t="inlineStr">
        <is>
          <t>Arcos</t>
        </is>
      </c>
      <c r="F152" s="28" t="n">
        <v>45474</v>
      </c>
      <c r="G152" t="inlineStr">
        <is>
          <t>DEBITO</t>
        </is>
      </c>
      <c r="H152" t="inlineStr">
        <is>
          <t>PAGAMENTO DE BOLETO - RAIZES DO CAMPO COMERCIO DE PR</t>
        </is>
      </c>
      <c r="I152" t="n">
        <v>-187.42</v>
      </c>
    </row>
    <row r="153">
      <c r="A153" t="n">
        <v>18512</v>
      </c>
      <c r="B153" t="n">
        <v>113</v>
      </c>
      <c r="C153" t="inlineStr">
        <is>
          <t>Arcos - Banco do Brasil</t>
        </is>
      </c>
      <c r="D153" t="n">
        <v>122</v>
      </c>
      <c r="E153" t="inlineStr">
        <is>
          <t>Arcos</t>
        </is>
      </c>
      <c r="F153" s="28" t="n">
        <v>45474</v>
      </c>
      <c r="G153" t="inlineStr">
        <is>
          <t>DEBITO</t>
        </is>
      </c>
      <c r="H153" t="inlineStr">
        <is>
          <t>PAGAMENTO DE BOLETO - CG FOOD S DISTR ALIMENTOS LTDA</t>
        </is>
      </c>
      <c r="I153" t="n">
        <v>-346.5</v>
      </c>
    </row>
    <row r="154">
      <c r="A154" t="n">
        <v>18513</v>
      </c>
      <c r="B154" t="n">
        <v>113</v>
      </c>
      <c r="C154" t="inlineStr">
        <is>
          <t>Arcos - Banco do Brasil</t>
        </is>
      </c>
      <c r="D154" t="n">
        <v>122</v>
      </c>
      <c r="E154" t="inlineStr">
        <is>
          <t>Arcos</t>
        </is>
      </c>
      <c r="F154" s="28" t="n">
        <v>45474</v>
      </c>
      <c r="G154" t="inlineStr">
        <is>
          <t>DEBITO</t>
        </is>
      </c>
      <c r="H154" t="inlineStr">
        <is>
          <t>PAGAMENTO DE BOLETO - DTK COMERCIO DE ALIMENTOS LTDA</t>
        </is>
      </c>
      <c r="I154" t="n">
        <v>-990.58</v>
      </c>
    </row>
    <row r="155">
      <c r="A155" t="n">
        <v>18514</v>
      </c>
      <c r="B155" t="n">
        <v>113</v>
      </c>
      <c r="C155" t="inlineStr">
        <is>
          <t>Arcos - Banco do Brasil</t>
        </is>
      </c>
      <c r="D155" t="n">
        <v>122</v>
      </c>
      <c r="E155" t="inlineStr">
        <is>
          <t>Arcos</t>
        </is>
      </c>
      <c r="F155" s="28" t="n">
        <v>45474</v>
      </c>
      <c r="G155" t="inlineStr">
        <is>
          <t>DEBITO</t>
        </is>
      </c>
      <c r="H155" t="inlineStr">
        <is>
          <t>PAGAMENTO DE BOLETO - ERVAS FINAS HORT LTDA</t>
        </is>
      </c>
      <c r="I155" t="n">
        <v>-1994</v>
      </c>
    </row>
    <row r="156">
      <c r="A156" t="n">
        <v>18515</v>
      </c>
      <c r="B156" t="n">
        <v>113</v>
      </c>
      <c r="C156" t="inlineStr">
        <is>
          <t>Arcos - Banco do Brasil</t>
        </is>
      </c>
      <c r="D156" t="n">
        <v>122</v>
      </c>
      <c r="E156" t="inlineStr">
        <is>
          <t>Arcos</t>
        </is>
      </c>
      <c r="F156" s="28" t="n">
        <v>45474</v>
      </c>
      <c r="G156" t="inlineStr">
        <is>
          <t>DEBITO</t>
        </is>
      </c>
      <c r="H156" t="inlineStr">
        <is>
          <t>PAGAMENTO DE BOLETO - T. F. CIUFFI HORTIFRUTI LTDA</t>
        </is>
      </c>
      <c r="I156" t="n">
        <v>-1350.2</v>
      </c>
    </row>
    <row r="157">
      <c r="A157" t="n">
        <v>18516</v>
      </c>
      <c r="B157" t="n">
        <v>113</v>
      </c>
      <c r="C157" t="inlineStr">
        <is>
          <t>Arcos - Banco do Brasil</t>
        </is>
      </c>
      <c r="D157" t="n">
        <v>122</v>
      </c>
      <c r="E157" t="inlineStr">
        <is>
          <t>Arcos</t>
        </is>
      </c>
      <c r="F157" s="28" t="n">
        <v>45474</v>
      </c>
      <c r="G157" t="inlineStr">
        <is>
          <t>DEBITO</t>
        </is>
      </c>
      <c r="H157" t="inlineStr">
        <is>
          <t>PAGAMENTO DE BOLETO - ZAHIL IMPORTADORA LTDA</t>
        </is>
      </c>
      <c r="I157" t="n">
        <v>-1365.53</v>
      </c>
    </row>
    <row r="158">
      <c r="A158" t="n">
        <v>18517</v>
      </c>
      <c r="B158" t="n">
        <v>113</v>
      </c>
      <c r="C158" t="inlineStr">
        <is>
          <t>Arcos - Banco do Brasil</t>
        </is>
      </c>
      <c r="D158" t="n">
        <v>122</v>
      </c>
      <c r="E158" t="inlineStr">
        <is>
          <t>Arcos</t>
        </is>
      </c>
      <c r="F158" s="28" t="n">
        <v>45474</v>
      </c>
      <c r="G158" t="inlineStr">
        <is>
          <t>DEBITO</t>
        </is>
      </c>
      <c r="H158" t="inlineStr">
        <is>
          <t>PAGAMENTO DE BOLETO - KING COMERCIO DE BEBIDAS LTDA</t>
        </is>
      </c>
      <c r="I158" t="n">
        <v>-2264.2</v>
      </c>
    </row>
    <row r="159">
      <c r="A159" t="n">
        <v>18518</v>
      </c>
      <c r="B159" t="n">
        <v>113</v>
      </c>
      <c r="C159" t="inlineStr">
        <is>
          <t>Arcos - Banco do Brasil</t>
        </is>
      </c>
      <c r="D159" t="n">
        <v>122</v>
      </c>
      <c r="E159" t="inlineStr">
        <is>
          <t>Arcos</t>
        </is>
      </c>
      <c r="F159" s="28" t="n">
        <v>45474</v>
      </c>
      <c r="G159" t="inlineStr">
        <is>
          <t>DEBITO</t>
        </is>
      </c>
      <c r="H159" t="inlineStr">
        <is>
          <t>PAGAMENTO DE BOLETO - CIA DO WHISKY</t>
        </is>
      </c>
      <c r="I159" t="n">
        <v>-2088.62</v>
      </c>
    </row>
    <row r="160">
      <c r="A160" t="n">
        <v>18519</v>
      </c>
      <c r="B160" t="n">
        <v>113</v>
      </c>
      <c r="C160" t="inlineStr">
        <is>
          <t>Arcos - Banco do Brasil</t>
        </is>
      </c>
      <c r="D160" t="n">
        <v>122</v>
      </c>
      <c r="E160" t="inlineStr">
        <is>
          <t>Arcos</t>
        </is>
      </c>
      <c r="F160" s="28" t="n">
        <v>45474</v>
      </c>
      <c r="G160" t="inlineStr">
        <is>
          <t>DEBITO</t>
        </is>
      </c>
      <c r="H160" t="inlineStr">
        <is>
          <t>PAGAMENTO DE BOLETO - KING COMERCIO DE BEBIDAS LTDA</t>
        </is>
      </c>
      <c r="I160" t="n">
        <v>-5302.2</v>
      </c>
    </row>
    <row r="161">
      <c r="A161" t="n">
        <v>18520</v>
      </c>
      <c r="B161" t="n">
        <v>113</v>
      </c>
      <c r="C161" t="inlineStr">
        <is>
          <t>Arcos - Banco do Brasil</t>
        </is>
      </c>
      <c r="D161" t="n">
        <v>122</v>
      </c>
      <c r="E161" t="inlineStr">
        <is>
          <t>Arcos</t>
        </is>
      </c>
      <c r="F161" s="28" t="n">
        <v>45474</v>
      </c>
      <c r="G161" t="inlineStr">
        <is>
          <t>DEBITO</t>
        </is>
      </c>
      <c r="H161" t="inlineStr">
        <is>
          <t>PAGAMENTO DE BOLETO - CIA DO WHISKY</t>
        </is>
      </c>
      <c r="I161" t="n">
        <v>-2258.52</v>
      </c>
    </row>
    <row r="162">
      <c r="A162" t="n">
        <v>18521</v>
      </c>
      <c r="B162" t="n">
        <v>113</v>
      </c>
      <c r="C162" t="inlineStr">
        <is>
          <t>Arcos - Banco do Brasil</t>
        </is>
      </c>
      <c r="D162" t="n">
        <v>122</v>
      </c>
      <c r="E162" t="inlineStr">
        <is>
          <t>Arcos</t>
        </is>
      </c>
      <c r="F162" s="28" t="n">
        <v>45474</v>
      </c>
      <c r="G162" t="inlineStr">
        <is>
          <t>DEBITO</t>
        </is>
      </c>
      <c r="H162" t="inlineStr">
        <is>
          <t>PAGAMENTO DE BOLETO - CIA DO WHISKY</t>
        </is>
      </c>
      <c r="I162" t="n">
        <v>-147.6</v>
      </c>
    </row>
    <row r="163">
      <c r="A163" t="n">
        <v>18522</v>
      </c>
      <c r="B163" t="n">
        <v>113</v>
      </c>
      <c r="C163" t="inlineStr">
        <is>
          <t>Arcos - Banco do Brasil</t>
        </is>
      </c>
      <c r="D163" t="n">
        <v>122</v>
      </c>
      <c r="E163" t="inlineStr">
        <is>
          <t>Arcos</t>
        </is>
      </c>
      <c r="F163" s="28" t="n">
        <v>45474</v>
      </c>
      <c r="G163" t="inlineStr">
        <is>
          <t>DEBITO</t>
        </is>
      </c>
      <c r="H163" t="inlineStr">
        <is>
          <t>PAGAMENTO DE BOLETO - FERNANDES PEREDO COMERCIO E SE</t>
        </is>
      </c>
      <c r="I163" t="n">
        <v>-4200</v>
      </c>
    </row>
    <row r="164">
      <c r="A164" t="n">
        <v>18523</v>
      </c>
      <c r="B164" t="n">
        <v>113</v>
      </c>
      <c r="C164" t="inlineStr">
        <is>
          <t>Arcos - Banco do Brasil</t>
        </is>
      </c>
      <c r="D164" t="n">
        <v>122</v>
      </c>
      <c r="E164" t="inlineStr">
        <is>
          <t>Arcos</t>
        </is>
      </c>
      <c r="F164" s="28" t="n">
        <v>45474</v>
      </c>
      <c r="G164" t="inlineStr">
        <is>
          <t>DEBITO</t>
        </is>
      </c>
      <c r="H164" t="inlineStr">
        <is>
          <t>PAGAMENTO DE BOLETO - KING COMERCIO DE BEBIDAS LTDA</t>
        </is>
      </c>
      <c r="I164" t="n">
        <v>-6198.87</v>
      </c>
    </row>
    <row r="165">
      <c r="A165" t="n">
        <v>18524</v>
      </c>
      <c r="B165" t="n">
        <v>113</v>
      </c>
      <c r="C165" t="inlineStr">
        <is>
          <t>Arcos - Banco do Brasil</t>
        </is>
      </c>
      <c r="D165" t="n">
        <v>122</v>
      </c>
      <c r="E165" t="inlineStr">
        <is>
          <t>Arcos</t>
        </is>
      </c>
      <c r="F165" s="28" t="n">
        <v>45474</v>
      </c>
      <c r="G165" t="inlineStr">
        <is>
          <t>DEBITO</t>
        </is>
      </c>
      <c r="H165" t="inlineStr">
        <is>
          <t>PAGAMENTO DE BOLETO - NG27 CONSULTORIA E GESTAO EMPR</t>
        </is>
      </c>
      <c r="I165" t="n">
        <v>-313.62</v>
      </c>
    </row>
    <row r="166">
      <c r="A166" t="n">
        <v>18525</v>
      </c>
      <c r="B166" t="n">
        <v>113</v>
      </c>
      <c r="C166" t="inlineStr">
        <is>
          <t>Arcos - Banco do Brasil</t>
        </is>
      </c>
      <c r="D166" t="n">
        <v>122</v>
      </c>
      <c r="E166" t="inlineStr">
        <is>
          <t>Arcos</t>
        </is>
      </c>
      <c r="F166" s="28" t="n">
        <v>45474</v>
      </c>
      <c r="G166" t="inlineStr">
        <is>
          <t>DEBITO</t>
        </is>
      </c>
      <c r="H166" t="inlineStr">
        <is>
          <t>PAGAMENTO DE BOLETO - T. F. CIUFFI HORTIFRUTI LTDA</t>
        </is>
      </c>
      <c r="I166" t="n">
        <v>-1946.1</v>
      </c>
    </row>
    <row r="167">
      <c r="A167" t="n">
        <v>18526</v>
      </c>
      <c r="B167" t="n">
        <v>113</v>
      </c>
      <c r="C167" t="inlineStr">
        <is>
          <t>Arcos - Banco do Brasil</t>
        </is>
      </c>
      <c r="D167" t="n">
        <v>122</v>
      </c>
      <c r="E167" t="inlineStr">
        <is>
          <t>Arcos</t>
        </is>
      </c>
      <c r="F167" s="28" t="n">
        <v>45474</v>
      </c>
      <c r="G167" t="inlineStr">
        <is>
          <t>DEBITO</t>
        </is>
      </c>
      <c r="H167" t="inlineStr">
        <is>
          <t>PAGAMENTO DE BOLETO - SPON DISTRIBUIDORA DE BEBI SA</t>
        </is>
      </c>
      <c r="I167" t="n">
        <v>-2870.4</v>
      </c>
    </row>
    <row r="168">
      <c r="A168" t="n">
        <v>18527</v>
      </c>
      <c r="B168" t="n">
        <v>113</v>
      </c>
      <c r="C168" t="inlineStr">
        <is>
          <t>Arcos - Banco do Brasil</t>
        </is>
      </c>
      <c r="D168" t="n">
        <v>122</v>
      </c>
      <c r="E168" t="inlineStr">
        <is>
          <t>Arcos</t>
        </is>
      </c>
      <c r="F168" s="28" t="n">
        <v>45474</v>
      </c>
      <c r="G168" t="inlineStr">
        <is>
          <t>DEBITO</t>
        </is>
      </c>
      <c r="H168" t="inlineStr">
        <is>
          <t>PAGAMENTO DE BOLETO - ALLIMENTARI COM DE PRODUTOS AL</t>
        </is>
      </c>
      <c r="I168" t="n">
        <v>-130</v>
      </c>
    </row>
    <row r="169">
      <c r="A169" t="n">
        <v>18528</v>
      </c>
      <c r="B169" t="n">
        <v>113</v>
      </c>
      <c r="C169" t="inlineStr">
        <is>
          <t>Arcos - Banco do Brasil</t>
        </is>
      </c>
      <c r="D169" t="n">
        <v>122</v>
      </c>
      <c r="E169" t="inlineStr">
        <is>
          <t>Arcos</t>
        </is>
      </c>
      <c r="F169" s="28" t="n">
        <v>45474</v>
      </c>
      <c r="G169" t="inlineStr">
        <is>
          <t>DEBITO</t>
        </is>
      </c>
      <c r="H169" t="inlineStr">
        <is>
          <t>PAGAMENTO DE BOLETO - ARTE GELATI SORVETES LTDA ME</t>
        </is>
      </c>
      <c r="I169" t="n">
        <v>-834.8200000000001</v>
      </c>
    </row>
    <row r="170">
      <c r="A170" t="n">
        <v>18529</v>
      </c>
      <c r="B170" t="n">
        <v>113</v>
      </c>
      <c r="C170" t="inlineStr">
        <is>
          <t>Arcos - Banco do Brasil</t>
        </is>
      </c>
      <c r="D170" t="n">
        <v>122</v>
      </c>
      <c r="E170" t="inlineStr">
        <is>
          <t>Arcos</t>
        </is>
      </c>
      <c r="F170" s="28" t="n">
        <v>45474</v>
      </c>
      <c r="G170" t="inlineStr">
        <is>
          <t>DEBITO</t>
        </is>
      </c>
      <c r="H170" t="inlineStr">
        <is>
          <t>PAGAMENTO DE BOLETO - MAR DIRETO POC COMERCIO DE PEI</t>
        </is>
      </c>
      <c r="I170" t="n">
        <v>-844.8</v>
      </c>
    </row>
    <row r="171">
      <c r="A171" t="n">
        <v>18530</v>
      </c>
      <c r="B171" t="n">
        <v>113</v>
      </c>
      <c r="C171" t="inlineStr">
        <is>
          <t>Arcos - Banco do Brasil</t>
        </is>
      </c>
      <c r="D171" t="n">
        <v>122</v>
      </c>
      <c r="E171" t="inlineStr">
        <is>
          <t>Arcos</t>
        </is>
      </c>
      <c r="F171" s="28" t="n">
        <v>45474</v>
      </c>
      <c r="G171" t="inlineStr">
        <is>
          <t>DEBITO</t>
        </is>
      </c>
      <c r="H171" t="inlineStr">
        <is>
          <t>PAGAMENTO DE BOLETO - AURORA ALVORADA ESTACIONAMENTO</t>
        </is>
      </c>
      <c r="I171" t="n">
        <v>-1056.43</v>
      </c>
    </row>
    <row r="172">
      <c r="A172" t="n">
        <v>18531</v>
      </c>
      <c r="B172" t="n">
        <v>113</v>
      </c>
      <c r="C172" t="inlineStr">
        <is>
          <t>Arcos - Banco do Brasil</t>
        </is>
      </c>
      <c r="D172" t="n">
        <v>122</v>
      </c>
      <c r="E172" t="inlineStr">
        <is>
          <t>Arcos</t>
        </is>
      </c>
      <c r="F172" s="28" t="n">
        <v>45474</v>
      </c>
      <c r="G172" t="inlineStr">
        <is>
          <t>DEBITO</t>
        </is>
      </c>
      <c r="H172" t="inlineStr">
        <is>
          <t>PAGAMENTO DE BOLETO - CEPEL COMERCIO DE PAPEIS E EMB</t>
        </is>
      </c>
      <c r="I172" t="n">
        <v>-636.87</v>
      </c>
    </row>
    <row r="173">
      <c r="A173" t="n">
        <v>18532</v>
      </c>
      <c r="B173" t="n">
        <v>113</v>
      </c>
      <c r="C173" t="inlineStr">
        <is>
          <t>Arcos - Banco do Brasil</t>
        </is>
      </c>
      <c r="D173" t="n">
        <v>122</v>
      </c>
      <c r="E173" t="inlineStr">
        <is>
          <t>Arcos</t>
        </is>
      </c>
      <c r="F173" s="28" t="n">
        <v>45474</v>
      </c>
      <c r="G173" t="inlineStr">
        <is>
          <t>DEBITO</t>
        </is>
      </c>
      <c r="H173" t="inlineStr">
        <is>
          <t>PAGAMENTO DE BOLETO - PORCO FELIZ COM CARNES LTDA ME</t>
        </is>
      </c>
      <c r="I173" t="n">
        <v>-440.45</v>
      </c>
    </row>
    <row r="174">
      <c r="A174" t="n">
        <v>18533</v>
      </c>
      <c r="B174" t="n">
        <v>113</v>
      </c>
      <c r="C174" t="inlineStr">
        <is>
          <t>Arcos - Banco do Brasil</t>
        </is>
      </c>
      <c r="D174" t="n">
        <v>122</v>
      </c>
      <c r="E174" t="inlineStr">
        <is>
          <t>Arcos</t>
        </is>
      </c>
      <c r="F174" s="28" t="n">
        <v>45474</v>
      </c>
      <c r="G174" t="inlineStr">
        <is>
          <t>DEBITO</t>
        </is>
      </c>
      <c r="H174" t="inlineStr">
        <is>
          <t>PAGAMENTO DE BOLETO - JUNDIA FOODS DISTRIBUIDORA DE</t>
        </is>
      </c>
      <c r="I174" t="n">
        <v>-1548.3</v>
      </c>
    </row>
    <row r="175">
      <c r="A175" t="n">
        <v>18534</v>
      </c>
      <c r="B175" t="n">
        <v>113</v>
      </c>
      <c r="C175" t="inlineStr">
        <is>
          <t>Arcos - Banco do Brasil</t>
        </is>
      </c>
      <c r="D175" t="n">
        <v>122</v>
      </c>
      <c r="E175" t="inlineStr">
        <is>
          <t>Arcos</t>
        </is>
      </c>
      <c r="F175" s="28" t="n">
        <v>45474</v>
      </c>
      <c r="G175" t="inlineStr">
        <is>
          <t>DEBITO</t>
        </is>
      </c>
      <c r="H175" t="inlineStr">
        <is>
          <t>PAGAMENTO DE BOLETO - FG7 COMERCIO D B EIRELI EPP</t>
        </is>
      </c>
      <c r="I175" t="n">
        <v>-2676.16</v>
      </c>
    </row>
    <row r="176">
      <c r="A176" t="n">
        <v>18535</v>
      </c>
      <c r="B176" t="n">
        <v>113</v>
      </c>
      <c r="C176" t="inlineStr">
        <is>
          <t>Arcos - Banco do Brasil</t>
        </is>
      </c>
      <c r="D176" t="n">
        <v>122</v>
      </c>
      <c r="E176" t="inlineStr">
        <is>
          <t>Arcos</t>
        </is>
      </c>
      <c r="F176" s="28" t="n">
        <v>45474</v>
      </c>
      <c r="G176" t="inlineStr">
        <is>
          <t>DEBITO</t>
        </is>
      </c>
      <c r="H176" t="inlineStr">
        <is>
          <t>PAGAMENTO DE BOLETO - KING COMERCIO DE BEBIDAS LTDA</t>
        </is>
      </c>
      <c r="I176" t="n">
        <v>-4673.18</v>
      </c>
    </row>
    <row r="177">
      <c r="A177" t="n">
        <v>18536</v>
      </c>
      <c r="B177" t="n">
        <v>113</v>
      </c>
      <c r="C177" t="inlineStr">
        <is>
          <t>Arcos - Banco do Brasil</t>
        </is>
      </c>
      <c r="D177" t="n">
        <v>122</v>
      </c>
      <c r="E177" t="inlineStr">
        <is>
          <t>Arcos</t>
        </is>
      </c>
      <c r="F177" s="28" t="n">
        <v>45474</v>
      </c>
      <c r="G177" t="inlineStr">
        <is>
          <t>DEBITO</t>
        </is>
      </c>
      <c r="H177" t="inlineStr">
        <is>
          <t>PAGAMENTO DE BOLETO - SOUBIO BRASIL LTDA</t>
        </is>
      </c>
      <c r="I177" t="n">
        <v>-290</v>
      </c>
    </row>
    <row r="178">
      <c r="A178" t="n">
        <v>18537</v>
      </c>
      <c r="B178" t="n">
        <v>113</v>
      </c>
      <c r="C178" t="inlineStr">
        <is>
          <t>Arcos - Banco do Brasil</t>
        </is>
      </c>
      <c r="D178" t="n">
        <v>122</v>
      </c>
      <c r="E178" t="inlineStr">
        <is>
          <t>Arcos</t>
        </is>
      </c>
      <c r="F178" s="28" t="n">
        <v>45474</v>
      </c>
      <c r="G178" t="inlineStr">
        <is>
          <t>DEBITO</t>
        </is>
      </c>
      <c r="H178" t="inlineStr">
        <is>
          <t>PAGAMENTO DE BOLETO - CEPEL COMERCIO DE PAPEIS E EMB</t>
        </is>
      </c>
      <c r="I178" t="n">
        <v>-566</v>
      </c>
    </row>
    <row r="179">
      <c r="A179" t="n">
        <v>18538</v>
      </c>
      <c r="B179" t="n">
        <v>113</v>
      </c>
      <c r="C179" t="inlineStr">
        <is>
          <t>Arcos - Banco do Brasil</t>
        </is>
      </c>
      <c r="D179" t="n">
        <v>122</v>
      </c>
      <c r="E179" t="inlineStr">
        <is>
          <t>Arcos</t>
        </is>
      </c>
      <c r="F179" s="28" t="n">
        <v>45474</v>
      </c>
      <c r="G179" t="inlineStr">
        <is>
          <t>DEBITO</t>
        </is>
      </c>
      <c r="H179" t="inlineStr">
        <is>
          <t>PAGAMENTO DE BOLETO - NA MORADA INDUSTRIA E COMERCIO</t>
        </is>
      </c>
      <c r="I179" t="n">
        <v>-1151.84</v>
      </c>
    </row>
    <row r="180">
      <c r="A180" t="n">
        <v>18539</v>
      </c>
      <c r="B180" t="n">
        <v>113</v>
      </c>
      <c r="C180" t="inlineStr">
        <is>
          <t>Arcos - Banco do Brasil</t>
        </is>
      </c>
      <c r="D180" t="n">
        <v>122</v>
      </c>
      <c r="E180" t="inlineStr">
        <is>
          <t>Arcos</t>
        </is>
      </c>
      <c r="F180" s="28" t="n">
        <v>45474</v>
      </c>
      <c r="G180" t="inlineStr">
        <is>
          <t>DEBITO</t>
        </is>
      </c>
      <c r="H180" t="inlineStr">
        <is>
          <t>PAGAMENTO DE BOLETO - TOCAYA TORRADORES DE CAFE LTDA</t>
        </is>
      </c>
      <c r="I180" t="n">
        <v>-705.8</v>
      </c>
    </row>
    <row r="181">
      <c r="A181" t="n">
        <v>18540</v>
      </c>
      <c r="B181" t="n">
        <v>113</v>
      </c>
      <c r="C181" t="inlineStr">
        <is>
          <t>Arcos - Banco do Brasil</t>
        </is>
      </c>
      <c r="D181" t="n">
        <v>122</v>
      </c>
      <c r="E181" t="inlineStr">
        <is>
          <t>Arcos</t>
        </is>
      </c>
      <c r="F181" s="28" t="n">
        <v>45474</v>
      </c>
      <c r="G181" t="inlineStr">
        <is>
          <t>DEBITO</t>
        </is>
      </c>
      <c r="H181" t="inlineStr">
        <is>
          <t>PAGAMENTO DE BOLETO - PROAUTO INDUSTRIA Q EIRELI</t>
        </is>
      </c>
      <c r="I181" t="n">
        <v>-1830.52</v>
      </c>
    </row>
    <row r="182">
      <c r="A182" t="n">
        <v>18541</v>
      </c>
      <c r="B182" t="n">
        <v>113</v>
      </c>
      <c r="C182" t="inlineStr">
        <is>
          <t>Arcos - Banco do Brasil</t>
        </is>
      </c>
      <c r="D182" t="n">
        <v>122</v>
      </c>
      <c r="E182" t="inlineStr">
        <is>
          <t>Arcos</t>
        </is>
      </c>
      <c r="F182" s="28" t="n">
        <v>45474</v>
      </c>
      <c r="G182" t="inlineStr">
        <is>
          <t>DEBITO</t>
        </is>
      </c>
      <c r="H182" t="inlineStr">
        <is>
          <t>PIX - ENVIADO - 01/07 17:08 ROLIM  ADMINISTRACAO E EMP</t>
        </is>
      </c>
      <c r="I182" t="n">
        <v>-241.72</v>
      </c>
    </row>
    <row r="183">
      <c r="A183" t="n">
        <v>18542</v>
      </c>
      <c r="B183" t="n">
        <v>113</v>
      </c>
      <c r="C183" t="inlineStr">
        <is>
          <t>Arcos - Banco do Brasil</t>
        </is>
      </c>
      <c r="D183" t="n">
        <v>122</v>
      </c>
      <c r="E183" t="inlineStr">
        <is>
          <t>Arcos</t>
        </is>
      </c>
      <c r="F183" s="28" t="n">
        <v>45474</v>
      </c>
      <c r="G183" t="inlineStr">
        <is>
          <t>DEBITO</t>
        </is>
      </c>
      <c r="H183" t="inlineStr">
        <is>
          <t>BB RENDE FCIL - RENDE FACIL</t>
        </is>
      </c>
      <c r="I183" t="n">
        <v>-212663.11</v>
      </c>
    </row>
    <row r="184">
      <c r="A184" t="n">
        <v>15299</v>
      </c>
      <c r="B184" t="n">
        <v>113</v>
      </c>
      <c r="C184" t="inlineStr">
        <is>
          <t>Arcos - Banco do Brasil</t>
        </is>
      </c>
      <c r="D184" t="n">
        <v>122</v>
      </c>
      <c r="E184" t="inlineStr">
        <is>
          <t>Arcos</t>
        </is>
      </c>
      <c r="F184" s="28" t="n">
        <v>45450</v>
      </c>
      <c r="G184" t="inlineStr">
        <is>
          <t>CREDITO</t>
        </is>
      </c>
      <c r="H184" t="inlineStr">
        <is>
          <t>DEPSITO ONLINE - 4866-04-SOP 24 DE MAIO</t>
        </is>
      </c>
      <c r="I184" t="n">
        <v>870</v>
      </c>
    </row>
    <row r="185">
      <c r="A185" t="n">
        <v>15300</v>
      </c>
      <c r="B185" t="n">
        <v>113</v>
      </c>
      <c r="C185" t="inlineStr">
        <is>
          <t>Arcos - Banco do Brasil</t>
        </is>
      </c>
      <c r="D185" t="n">
        <v>122</v>
      </c>
      <c r="E185" t="inlineStr">
        <is>
          <t>Arcos</t>
        </is>
      </c>
      <c r="F185" s="28" t="n">
        <v>45450</v>
      </c>
      <c r="G185" t="inlineStr">
        <is>
          <t>CREDITO</t>
        </is>
      </c>
      <c r="H185" t="inlineStr">
        <is>
          <t>TED-CRDITO EM CONTA - 341 0912 69034668000156 PLUXEE BENEFIC</t>
        </is>
      </c>
      <c r="I185" t="n">
        <v>1370.88</v>
      </c>
    </row>
    <row r="186">
      <c r="A186" t="n">
        <v>15301</v>
      </c>
      <c r="B186" t="n">
        <v>113</v>
      </c>
      <c r="C186" t="inlineStr">
        <is>
          <t>Arcos - Banco do Brasil</t>
        </is>
      </c>
      <c r="D186" t="n">
        <v>122</v>
      </c>
      <c r="E186" t="inlineStr">
        <is>
          <t>Arcos</t>
        </is>
      </c>
      <c r="F186" s="28" t="n">
        <v>45450</v>
      </c>
      <c r="G186" t="inlineStr">
        <is>
          <t>CREDITO</t>
        </is>
      </c>
      <c r="H186" t="inlineStr">
        <is>
          <t>RECEBIMENTO FORNECEDOR - ALELO INSTITUICAO DE PAGAMENTO SA</t>
        </is>
      </c>
      <c r="I186" t="n">
        <v>251.61</v>
      </c>
    </row>
    <row r="187">
      <c r="A187" t="n">
        <v>15302</v>
      </c>
      <c r="B187" t="n">
        <v>113</v>
      </c>
      <c r="C187" t="inlineStr">
        <is>
          <t>Arcos - Banco do Brasil</t>
        </is>
      </c>
      <c r="D187" t="n">
        <v>122</v>
      </c>
      <c r="E187" t="inlineStr">
        <is>
          <t>Arcos</t>
        </is>
      </c>
      <c r="F187" s="28" t="n">
        <v>45450</v>
      </c>
      <c r="G187" t="inlineStr">
        <is>
          <t>CREDITO</t>
        </is>
      </c>
      <c r="H187" t="inlineStr">
        <is>
          <t>PIX - RECEBIDO - 07/06 12:46 19468242000132 ZOOP TECNOL</t>
        </is>
      </c>
      <c r="I187" t="n">
        <v>28.45</v>
      </c>
    </row>
    <row r="188">
      <c r="A188" t="n">
        <v>15303</v>
      </c>
      <c r="B188" t="n">
        <v>113</v>
      </c>
      <c r="C188" t="inlineStr">
        <is>
          <t>Arcos - Banco do Brasil</t>
        </is>
      </c>
      <c r="D188" t="n">
        <v>122</v>
      </c>
      <c r="E188" t="inlineStr">
        <is>
          <t>Arcos</t>
        </is>
      </c>
      <c r="F188" s="28" t="n">
        <v>45450</v>
      </c>
      <c r="G188" t="inlineStr">
        <is>
          <t>DEBITO</t>
        </is>
      </c>
      <c r="H188" t="inlineStr">
        <is>
          <t>BB RENDE FCIL</t>
        </is>
      </c>
      <c r="I188" t="n">
        <v>-2520.94</v>
      </c>
    </row>
    <row r="189">
      <c r="A189" t="n">
        <v>15297</v>
      </c>
      <c r="B189" t="n">
        <v>113</v>
      </c>
      <c r="C189" t="inlineStr">
        <is>
          <t>Arcos - Banco do Brasil</t>
        </is>
      </c>
      <c r="D189" t="n">
        <v>122</v>
      </c>
      <c r="E189" t="inlineStr">
        <is>
          <t>Arcos</t>
        </is>
      </c>
      <c r="F189" s="28" t="n">
        <v>45449</v>
      </c>
      <c r="G189" t="inlineStr">
        <is>
          <t>CREDITO</t>
        </is>
      </c>
      <c r="H189" t="inlineStr">
        <is>
          <t>RECEBIMENTO FORNECEDOR - ALELO INSTITUICAO DE PAGAMENTO SA</t>
        </is>
      </c>
      <c r="I189" t="n">
        <v>95.54000000000001</v>
      </c>
    </row>
    <row r="190">
      <c r="A190" t="n">
        <v>15298</v>
      </c>
      <c r="B190" t="n">
        <v>113</v>
      </c>
      <c r="C190" t="inlineStr">
        <is>
          <t>Arcos - Banco do Brasil</t>
        </is>
      </c>
      <c r="D190" t="n">
        <v>122</v>
      </c>
      <c r="E190" t="inlineStr">
        <is>
          <t>Arcos</t>
        </is>
      </c>
      <c r="F190" s="28" t="n">
        <v>45449</v>
      </c>
      <c r="G190" t="inlineStr">
        <is>
          <t>DEBITO</t>
        </is>
      </c>
      <c r="H190" t="inlineStr">
        <is>
          <t>BB RENDE FCIL - RENDE FACIL</t>
        </is>
      </c>
      <c r="I190" t="n">
        <v>-95.54000000000001</v>
      </c>
    </row>
    <row r="191">
      <c r="A191" t="n">
        <v>15252</v>
      </c>
      <c r="B191" t="n">
        <v>113</v>
      </c>
      <c r="C191" t="inlineStr">
        <is>
          <t>Arcos - Banco do Brasil</t>
        </is>
      </c>
      <c r="D191" t="n">
        <v>122</v>
      </c>
      <c r="E191" t="inlineStr">
        <is>
          <t>Arcos</t>
        </is>
      </c>
      <c r="F191" s="28" t="n">
        <v>45448</v>
      </c>
      <c r="G191" t="inlineStr">
        <is>
          <t>CREDITO</t>
        </is>
      </c>
      <c r="H191" t="inlineStr">
        <is>
          <t>TED DEVOLVIDA - AG OU CNT DEST DO CRED INVAL</t>
        </is>
      </c>
      <c r="I191" t="n">
        <v>410.82</v>
      </c>
    </row>
    <row r="192">
      <c r="A192" t="n">
        <v>15253</v>
      </c>
      <c r="B192" t="n">
        <v>113</v>
      </c>
      <c r="C192" t="inlineStr">
        <is>
          <t>Arcos - Banco do Brasil</t>
        </is>
      </c>
      <c r="D192" t="n">
        <v>122</v>
      </c>
      <c r="E192" t="inlineStr">
        <is>
          <t>Arcos</t>
        </is>
      </c>
      <c r="F192" s="28" t="n">
        <v>45448</v>
      </c>
      <c r="G192" t="inlineStr">
        <is>
          <t>CREDITO</t>
        </is>
      </c>
      <c r="H192" t="inlineStr">
        <is>
          <t>RECEBIMENTO FORNECEDOR - ALELO INSTITUICAO DE PAGAMENTO SA</t>
        </is>
      </c>
      <c r="I192" t="n">
        <v>41.07</v>
      </c>
    </row>
    <row r="193">
      <c r="A193" t="n">
        <v>15254</v>
      </c>
      <c r="B193" t="n">
        <v>113</v>
      </c>
      <c r="C193" t="inlineStr">
        <is>
          <t>Arcos - Banco do Brasil</t>
        </is>
      </c>
      <c r="D193" t="n">
        <v>122</v>
      </c>
      <c r="E193" t="inlineStr">
        <is>
          <t>Arcos</t>
        </is>
      </c>
      <c r="F193" s="28" t="n">
        <v>45448</v>
      </c>
      <c r="G193" t="inlineStr">
        <is>
          <t>DEBITO</t>
        </is>
      </c>
      <c r="H193" t="inlineStr">
        <is>
          <t>FOLHA DE PAGAMENTO</t>
        </is>
      </c>
      <c r="I193" t="n">
        <v>-48400.11</v>
      </c>
    </row>
    <row r="194">
      <c r="A194" t="n">
        <v>15255</v>
      </c>
      <c r="B194" t="n">
        <v>113</v>
      </c>
      <c r="C194" t="inlineStr">
        <is>
          <t>Arcos - Banco do Brasil</t>
        </is>
      </c>
      <c r="D194" t="n">
        <v>122</v>
      </c>
      <c r="E194" t="inlineStr">
        <is>
          <t>Arcos</t>
        </is>
      </c>
      <c r="F194" s="28" t="n">
        <v>45448</v>
      </c>
      <c r="G194" t="inlineStr">
        <is>
          <t>DEBITO</t>
        </is>
      </c>
      <c r="H194" t="inlineStr">
        <is>
          <t>PAGAMENTO DE BOLETO - DTK COMERCIO DE ALIMENTOS LTDA EPP</t>
        </is>
      </c>
      <c r="I194" t="n">
        <v>-159.18</v>
      </c>
    </row>
    <row r="195">
      <c r="A195" t="n">
        <v>15256</v>
      </c>
      <c r="B195" t="n">
        <v>113</v>
      </c>
      <c r="C195" t="inlineStr">
        <is>
          <t>Arcos - Banco do Brasil</t>
        </is>
      </c>
      <c r="D195" t="n">
        <v>122</v>
      </c>
      <c r="E195" t="inlineStr">
        <is>
          <t>Arcos</t>
        </is>
      </c>
      <c r="F195" s="28" t="n">
        <v>45448</v>
      </c>
      <c r="G195" t="inlineStr">
        <is>
          <t>DEBITO</t>
        </is>
      </c>
      <c r="H195" t="inlineStr">
        <is>
          <t>TED TRANSF.ELETR.DISPONIV - 033 0112 029163124000170 MACHINE SEGUR</t>
        </is>
      </c>
      <c r="I195" t="n">
        <v>-9310</v>
      </c>
    </row>
    <row r="196">
      <c r="A196" t="n">
        <v>15257</v>
      </c>
      <c r="B196" t="n">
        <v>113</v>
      </c>
      <c r="C196" t="inlineStr">
        <is>
          <t>Arcos - Banco do Brasil</t>
        </is>
      </c>
      <c r="D196" t="n">
        <v>122</v>
      </c>
      <c r="E196" t="inlineStr">
        <is>
          <t>Arcos</t>
        </is>
      </c>
      <c r="F196" s="28" t="n">
        <v>45448</v>
      </c>
      <c r="G196" t="inlineStr">
        <is>
          <t>DEBITO</t>
        </is>
      </c>
      <c r="H196" t="inlineStr">
        <is>
          <t>TED TRANSF.ELETR.DISPONIV - 237 1426 22946358844 ELAINE DE SOUSA B</t>
        </is>
      </c>
      <c r="I196" t="n">
        <v>-410.82</v>
      </c>
    </row>
    <row r="197">
      <c r="A197" t="n">
        <v>15258</v>
      </c>
      <c r="B197" t="n">
        <v>113</v>
      </c>
      <c r="C197" t="inlineStr">
        <is>
          <t>Arcos - Banco do Brasil</t>
        </is>
      </c>
      <c r="D197" t="n">
        <v>122</v>
      </c>
      <c r="E197" t="inlineStr">
        <is>
          <t>Arcos</t>
        </is>
      </c>
      <c r="F197" s="28" t="n">
        <v>45448</v>
      </c>
      <c r="G197" t="inlineStr">
        <is>
          <t>DEBITO</t>
        </is>
      </c>
      <c r="H197" t="inlineStr">
        <is>
          <t>TED TRANSF.ELETR.DISPONIV - 422 0016 058066994000129 SUNGLASS CRIS</t>
        </is>
      </c>
      <c r="I197" t="n">
        <v>-1060</v>
      </c>
    </row>
    <row r="198">
      <c r="A198" t="n">
        <v>15259</v>
      </c>
      <c r="B198" t="n">
        <v>113</v>
      </c>
      <c r="C198" t="inlineStr">
        <is>
          <t>Arcos - Banco do Brasil</t>
        </is>
      </c>
      <c r="D198" t="n">
        <v>122</v>
      </c>
      <c r="E198" t="inlineStr">
        <is>
          <t>Arcos</t>
        </is>
      </c>
      <c r="F198" s="28" t="n">
        <v>45448</v>
      </c>
      <c r="G198" t="inlineStr">
        <is>
          <t>DEBITO</t>
        </is>
      </c>
      <c r="H198" t="inlineStr">
        <is>
          <t>PAGAMENTO DE BOLETO - RODATI MOTORS CENTRAL DE INFOR</t>
        </is>
      </c>
      <c r="I198" t="n">
        <v>-396</v>
      </c>
    </row>
    <row r="199">
      <c r="A199" t="n">
        <v>15260</v>
      </c>
      <c r="B199" t="n">
        <v>113</v>
      </c>
      <c r="C199" t="inlineStr">
        <is>
          <t>Arcos - Banco do Brasil</t>
        </is>
      </c>
      <c r="D199" t="n">
        <v>122</v>
      </c>
      <c r="E199" t="inlineStr">
        <is>
          <t>Arcos</t>
        </is>
      </c>
      <c r="F199" s="28" t="n">
        <v>45448</v>
      </c>
      <c r="G199" t="inlineStr">
        <is>
          <t>DEBITO</t>
        </is>
      </c>
      <c r="H199" t="inlineStr">
        <is>
          <t>PAGAMENTO DE BOLETO - ARTE GELATI SORVETES LTDA ME</t>
        </is>
      </c>
      <c r="I199" t="n">
        <v>-1001.69</v>
      </c>
    </row>
    <row r="200">
      <c r="A200" t="n">
        <v>15261</v>
      </c>
      <c r="B200" t="n">
        <v>113</v>
      </c>
      <c r="C200" t="inlineStr">
        <is>
          <t>Arcos - Banco do Brasil</t>
        </is>
      </c>
      <c r="D200" t="n">
        <v>122</v>
      </c>
      <c r="E200" t="inlineStr">
        <is>
          <t>Arcos</t>
        </is>
      </c>
      <c r="F200" s="28" t="n">
        <v>45448</v>
      </c>
      <c r="G200" t="inlineStr">
        <is>
          <t>DEBITO</t>
        </is>
      </c>
      <c r="H200" t="inlineStr">
        <is>
          <t>PAGAMENTO DE BOLETO - SOUBIO BRASIL LTDA</t>
        </is>
      </c>
      <c r="I200" t="n">
        <v>-290</v>
      </c>
    </row>
    <row r="201">
      <c r="A201" t="n">
        <v>15262</v>
      </c>
      <c r="B201" t="n">
        <v>113</v>
      </c>
      <c r="C201" t="inlineStr">
        <is>
          <t>Arcos - Banco do Brasil</t>
        </is>
      </c>
      <c r="D201" t="n">
        <v>122</v>
      </c>
      <c r="E201" t="inlineStr">
        <is>
          <t>Arcos</t>
        </is>
      </c>
      <c r="F201" s="28" t="n">
        <v>45448</v>
      </c>
      <c r="G201" t="inlineStr">
        <is>
          <t>DEBITO</t>
        </is>
      </c>
      <c r="H201" t="inlineStr">
        <is>
          <t>PAGAMENTO DE BOLETO - NG27 CONSULTORIA E GESTAO EMPR</t>
        </is>
      </c>
      <c r="I201" t="n">
        <v>-1069.62</v>
      </c>
    </row>
    <row r="202">
      <c r="A202" t="n">
        <v>15263</v>
      </c>
      <c r="B202" t="n">
        <v>113</v>
      </c>
      <c r="C202" t="inlineStr">
        <is>
          <t>Arcos - Banco do Brasil</t>
        </is>
      </c>
      <c r="D202" t="n">
        <v>122</v>
      </c>
      <c r="E202" t="inlineStr">
        <is>
          <t>Arcos</t>
        </is>
      </c>
      <c r="F202" s="28" t="n">
        <v>45448</v>
      </c>
      <c r="G202" t="inlineStr">
        <is>
          <t>DEBITO</t>
        </is>
      </c>
      <c r="H202" t="inlineStr">
        <is>
          <t>PAGAMENTO DE BOLETO - NA MORADA INDUSTRIA E COMERCIO</t>
        </is>
      </c>
      <c r="I202" t="n">
        <v>-1041.09</v>
      </c>
    </row>
    <row r="203">
      <c r="A203" t="n">
        <v>15264</v>
      </c>
      <c r="B203" t="n">
        <v>113</v>
      </c>
      <c r="C203" t="inlineStr">
        <is>
          <t>Arcos - Banco do Brasil</t>
        </is>
      </c>
      <c r="D203" t="n">
        <v>122</v>
      </c>
      <c r="E203" t="inlineStr">
        <is>
          <t>Arcos</t>
        </is>
      </c>
      <c r="F203" s="28" t="n">
        <v>45448</v>
      </c>
      <c r="G203" t="inlineStr">
        <is>
          <t>DEBITO</t>
        </is>
      </c>
      <c r="H203" t="inlineStr">
        <is>
          <t>PAGAMENTO DE BOLETO - T. F. CIUFFI HORTIFRUTI LTDA</t>
        </is>
      </c>
      <c r="I203" t="n">
        <v>-1568.5</v>
      </c>
    </row>
    <row r="204">
      <c r="A204" t="n">
        <v>15265</v>
      </c>
      <c r="B204" t="n">
        <v>113</v>
      </c>
      <c r="C204" t="inlineStr">
        <is>
          <t>Arcos - Banco do Brasil</t>
        </is>
      </c>
      <c r="D204" t="n">
        <v>122</v>
      </c>
      <c r="E204" t="inlineStr">
        <is>
          <t>Arcos</t>
        </is>
      </c>
      <c r="F204" s="28" t="n">
        <v>45448</v>
      </c>
      <c r="G204" t="inlineStr">
        <is>
          <t>DEBITO</t>
        </is>
      </c>
      <c r="H204" t="inlineStr">
        <is>
          <t>PAGAMENTO DE BOLETO - MURILLO S DUARTE COMERCIAL LTD</t>
        </is>
      </c>
      <c r="I204" t="n">
        <v>-1669.37</v>
      </c>
    </row>
    <row r="205">
      <c r="A205" t="n">
        <v>15266</v>
      </c>
      <c r="B205" t="n">
        <v>113</v>
      </c>
      <c r="C205" t="inlineStr">
        <is>
          <t>Arcos - Banco do Brasil</t>
        </is>
      </c>
      <c r="D205" t="n">
        <v>122</v>
      </c>
      <c r="E205" t="inlineStr">
        <is>
          <t>Arcos</t>
        </is>
      </c>
      <c r="F205" s="28" t="n">
        <v>45448</v>
      </c>
      <c r="G205" t="inlineStr">
        <is>
          <t>DEBITO</t>
        </is>
      </c>
      <c r="H205" t="inlineStr">
        <is>
          <t>PAGAMENTO DE BOLETO - MURILLO S DUARTE COMERCIAL LTD</t>
        </is>
      </c>
      <c r="I205" t="n">
        <v>-230.68</v>
      </c>
    </row>
    <row r="206">
      <c r="A206" t="n">
        <v>15267</v>
      </c>
      <c r="B206" t="n">
        <v>113</v>
      </c>
      <c r="C206" t="inlineStr">
        <is>
          <t>Arcos - Banco do Brasil</t>
        </is>
      </c>
      <c r="D206" t="n">
        <v>122</v>
      </c>
      <c r="E206" t="inlineStr">
        <is>
          <t>Arcos</t>
        </is>
      </c>
      <c r="F206" s="28" t="n">
        <v>45448</v>
      </c>
      <c r="G206" t="inlineStr">
        <is>
          <t>DEBITO</t>
        </is>
      </c>
      <c r="H206" t="inlineStr">
        <is>
          <t>PAGAMENTO DE BOLETO - ICE4PROS FABRICA DE GELO LTDA</t>
        </is>
      </c>
      <c r="I206" t="n">
        <v>-1226.4</v>
      </c>
    </row>
    <row r="207">
      <c r="A207" t="n">
        <v>15268</v>
      </c>
      <c r="B207" t="n">
        <v>113</v>
      </c>
      <c r="C207" t="inlineStr">
        <is>
          <t>Arcos - Banco do Brasil</t>
        </is>
      </c>
      <c r="D207" t="n">
        <v>122</v>
      </c>
      <c r="E207" t="inlineStr">
        <is>
          <t>Arcos</t>
        </is>
      </c>
      <c r="F207" s="28" t="n">
        <v>45448</v>
      </c>
      <c r="G207" t="inlineStr">
        <is>
          <t>DEBITO</t>
        </is>
      </c>
      <c r="H207" t="inlineStr">
        <is>
          <t>PAGAMENTO DE BOLETO - SAMPATACADO DE GENEROS ALIMENT</t>
        </is>
      </c>
      <c r="I207" t="n">
        <v>-1158.1</v>
      </c>
    </row>
    <row r="208">
      <c r="A208" t="n">
        <v>15269</v>
      </c>
      <c r="B208" t="n">
        <v>113</v>
      </c>
      <c r="C208" t="inlineStr">
        <is>
          <t>Arcos - Banco do Brasil</t>
        </is>
      </c>
      <c r="D208" t="n">
        <v>122</v>
      </c>
      <c r="E208" t="inlineStr">
        <is>
          <t>Arcos</t>
        </is>
      </c>
      <c r="F208" s="28" t="n">
        <v>45448</v>
      </c>
      <c r="G208" t="inlineStr">
        <is>
          <t>DEBITO</t>
        </is>
      </c>
      <c r="H208" t="inlineStr">
        <is>
          <t>PAGAMENTO DE BOLETO - LEITERIA CABRIOLA - FROMAGES D</t>
        </is>
      </c>
      <c r="I208" t="n">
        <v>-631.2</v>
      </c>
    </row>
    <row r="209">
      <c r="A209" t="n">
        <v>15270</v>
      </c>
      <c r="B209" t="n">
        <v>113</v>
      </c>
      <c r="C209" t="inlineStr">
        <is>
          <t>Arcos - Banco do Brasil</t>
        </is>
      </c>
      <c r="D209" t="n">
        <v>122</v>
      </c>
      <c r="E209" t="inlineStr">
        <is>
          <t>Arcos</t>
        </is>
      </c>
      <c r="F209" s="28" t="n">
        <v>45448</v>
      </c>
      <c r="G209" t="inlineStr">
        <is>
          <t>DEBITO</t>
        </is>
      </c>
      <c r="H209" t="inlineStr">
        <is>
          <t>PAGAMENTO DE BOLETO - KING COMERCIO DE BEBIDAS LTDA</t>
        </is>
      </c>
      <c r="I209" t="n">
        <v>-2914.66</v>
      </c>
    </row>
    <row r="210">
      <c r="A210" t="n">
        <v>15271</v>
      </c>
      <c r="B210" t="n">
        <v>113</v>
      </c>
      <c r="C210" t="inlineStr">
        <is>
          <t>Arcos - Banco do Brasil</t>
        </is>
      </c>
      <c r="D210" t="n">
        <v>122</v>
      </c>
      <c r="E210" t="inlineStr">
        <is>
          <t>Arcos</t>
        </is>
      </c>
      <c r="F210" s="28" t="n">
        <v>45448</v>
      </c>
      <c r="G210" t="inlineStr">
        <is>
          <t>DEBITO</t>
        </is>
      </c>
      <c r="H210" t="inlineStr">
        <is>
          <t>PAGAMENTO DE BOLETO - ZAHIL IMPORTADORA LTDA</t>
        </is>
      </c>
      <c r="I210" t="n">
        <v>-932.46</v>
      </c>
    </row>
    <row r="211">
      <c r="A211" t="n">
        <v>15272</v>
      </c>
      <c r="B211" t="n">
        <v>113</v>
      </c>
      <c r="C211" t="inlineStr">
        <is>
          <t>Arcos - Banco do Brasil</t>
        </is>
      </c>
      <c r="D211" t="n">
        <v>122</v>
      </c>
      <c r="E211" t="inlineStr">
        <is>
          <t>Arcos</t>
        </is>
      </c>
      <c r="F211" s="28" t="n">
        <v>45448</v>
      </c>
      <c r="G211" t="inlineStr">
        <is>
          <t>DEBITO</t>
        </is>
      </c>
      <c r="H211" t="inlineStr">
        <is>
          <t>PAGAMENTO DE BOLETO - AGROPECUARIA PARDINHO LTDA</t>
        </is>
      </c>
      <c r="I211" t="n">
        <v>-429.44</v>
      </c>
    </row>
    <row r="212">
      <c r="A212" t="n">
        <v>15273</v>
      </c>
      <c r="B212" t="n">
        <v>113</v>
      </c>
      <c r="C212" t="inlineStr">
        <is>
          <t>Arcos - Banco do Brasil</t>
        </is>
      </c>
      <c r="D212" t="n">
        <v>122</v>
      </c>
      <c r="E212" t="inlineStr">
        <is>
          <t>Arcos</t>
        </is>
      </c>
      <c r="F212" s="28" t="n">
        <v>45448</v>
      </c>
      <c r="G212" t="inlineStr">
        <is>
          <t>DEBITO</t>
        </is>
      </c>
      <c r="H212" t="inlineStr">
        <is>
          <t>PAGAMENTO DE BOLETO - CIA DO WHISKY</t>
        </is>
      </c>
      <c r="I212" t="n">
        <v>-1960.25</v>
      </c>
    </row>
    <row r="213">
      <c r="A213" t="n">
        <v>15274</v>
      </c>
      <c r="B213" t="n">
        <v>113</v>
      </c>
      <c r="C213" t="inlineStr">
        <is>
          <t>Arcos - Banco do Brasil</t>
        </is>
      </c>
      <c r="D213" t="n">
        <v>122</v>
      </c>
      <c r="E213" t="inlineStr">
        <is>
          <t>Arcos</t>
        </is>
      </c>
      <c r="F213" s="28" t="n">
        <v>45448</v>
      </c>
      <c r="G213" t="inlineStr">
        <is>
          <t>DEBITO</t>
        </is>
      </c>
      <c r="H213" t="inlineStr">
        <is>
          <t>PAGAMENTO DE BOLETO - AMBEV SA</t>
        </is>
      </c>
      <c r="I213" t="n">
        <v>-4000.68</v>
      </c>
    </row>
    <row r="214">
      <c r="A214" t="n">
        <v>15275</v>
      </c>
      <c r="B214" t="n">
        <v>113</v>
      </c>
      <c r="C214" t="inlineStr">
        <is>
          <t>Arcos - Banco do Brasil</t>
        </is>
      </c>
      <c r="D214" t="n">
        <v>122</v>
      </c>
      <c r="E214" t="inlineStr">
        <is>
          <t>Arcos</t>
        </is>
      </c>
      <c r="F214" s="28" t="n">
        <v>45448</v>
      </c>
      <c r="G214" t="inlineStr">
        <is>
          <t>DEBITO</t>
        </is>
      </c>
      <c r="H214" t="inlineStr">
        <is>
          <t>PAGAMENTO DE BOLETO - NOVA COMERCIAL DO PEIXE EIRELI</t>
        </is>
      </c>
      <c r="I214" t="n">
        <v>-882</v>
      </c>
    </row>
    <row r="215">
      <c r="A215" t="n">
        <v>15276</v>
      </c>
      <c r="B215" t="n">
        <v>113</v>
      </c>
      <c r="C215" t="inlineStr">
        <is>
          <t>Arcos - Banco do Brasil</t>
        </is>
      </c>
      <c r="D215" t="n">
        <v>122</v>
      </c>
      <c r="E215" t="inlineStr">
        <is>
          <t>Arcos</t>
        </is>
      </c>
      <c r="F215" s="28" t="n">
        <v>45448</v>
      </c>
      <c r="G215" t="inlineStr">
        <is>
          <t>DEBITO</t>
        </is>
      </c>
      <c r="H215" t="inlineStr">
        <is>
          <t>PAGAMENTO DE BOLETO - PSS - CENTRAL DA LIMPEZA LTDA</t>
        </is>
      </c>
      <c r="I215" t="n">
        <v>-698.15</v>
      </c>
    </row>
    <row r="216">
      <c r="A216" t="n">
        <v>15277</v>
      </c>
      <c r="B216" t="n">
        <v>113</v>
      </c>
      <c r="C216" t="inlineStr">
        <is>
          <t>Arcos - Banco do Brasil</t>
        </is>
      </c>
      <c r="D216" t="n">
        <v>122</v>
      </c>
      <c r="E216" t="inlineStr">
        <is>
          <t>Arcos</t>
        </is>
      </c>
      <c r="F216" s="28" t="n">
        <v>45448</v>
      </c>
      <c r="G216" t="inlineStr">
        <is>
          <t>DEBITO</t>
        </is>
      </c>
      <c r="H216" t="inlineStr">
        <is>
          <t>PAGAMENTO DE BOLETO - MURILLO S DUARTE COMERCIAL LTD</t>
        </is>
      </c>
      <c r="I216" t="n">
        <v>-1754.71</v>
      </c>
    </row>
    <row r="217">
      <c r="A217" t="n">
        <v>15278</v>
      </c>
      <c r="B217" t="n">
        <v>113</v>
      </c>
      <c r="C217" t="inlineStr">
        <is>
          <t>Arcos - Banco do Brasil</t>
        </is>
      </c>
      <c r="D217" t="n">
        <v>122</v>
      </c>
      <c r="E217" t="inlineStr">
        <is>
          <t>Arcos</t>
        </is>
      </c>
      <c r="F217" s="28" t="n">
        <v>45448</v>
      </c>
      <c r="G217" t="inlineStr">
        <is>
          <t>DEBITO</t>
        </is>
      </c>
      <c r="H217" t="inlineStr">
        <is>
          <t>PAGAMENTO DE BOLETO - BELLNAY</t>
        </is>
      </c>
      <c r="I217" t="n">
        <v>-143.25</v>
      </c>
    </row>
    <row r="218">
      <c r="A218" t="n">
        <v>15279</v>
      </c>
      <c r="B218" t="n">
        <v>113</v>
      </c>
      <c r="C218" t="inlineStr">
        <is>
          <t>Arcos - Banco do Brasil</t>
        </is>
      </c>
      <c r="D218" t="n">
        <v>122</v>
      </c>
      <c r="E218" t="inlineStr">
        <is>
          <t>Arcos</t>
        </is>
      </c>
      <c r="F218" s="28" t="n">
        <v>45448</v>
      </c>
      <c r="G218" t="inlineStr">
        <is>
          <t>DEBITO</t>
        </is>
      </c>
      <c r="H218" t="inlineStr">
        <is>
          <t>PAGAMENTO DE BOLETO - NG27 CONSULTORIA E GESTAO EMPR</t>
        </is>
      </c>
      <c r="I218" t="n">
        <v>-520.8200000000001</v>
      </c>
    </row>
    <row r="219">
      <c r="A219" t="n">
        <v>15280</v>
      </c>
      <c r="B219" t="n">
        <v>113</v>
      </c>
      <c r="C219" t="inlineStr">
        <is>
          <t>Arcos - Banco do Brasil</t>
        </is>
      </c>
      <c r="D219" t="n">
        <v>122</v>
      </c>
      <c r="E219" t="inlineStr">
        <is>
          <t>Arcos</t>
        </is>
      </c>
      <c r="F219" s="28" t="n">
        <v>45448</v>
      </c>
      <c r="G219" t="inlineStr">
        <is>
          <t>DEBITO</t>
        </is>
      </c>
      <c r="H219" t="inlineStr">
        <is>
          <t>PAGAMENTO DE BOLETO - TARUMA HORTIFRUTTI</t>
        </is>
      </c>
      <c r="I219" t="n">
        <v>-837.02</v>
      </c>
    </row>
    <row r="220">
      <c r="A220" t="n">
        <v>15281</v>
      </c>
      <c r="B220" t="n">
        <v>113</v>
      </c>
      <c r="C220" t="inlineStr">
        <is>
          <t>Arcos - Banco do Brasil</t>
        </is>
      </c>
      <c r="D220" t="n">
        <v>122</v>
      </c>
      <c r="E220" t="inlineStr">
        <is>
          <t>Arcos</t>
        </is>
      </c>
      <c r="F220" s="28" t="n">
        <v>45448</v>
      </c>
      <c r="G220" t="inlineStr">
        <is>
          <t>DEBITO</t>
        </is>
      </c>
      <c r="H220" t="inlineStr">
        <is>
          <t>PAGAMENTO DE BOLETO - NG27 CONSULTORIA E GESTAO EMPR</t>
        </is>
      </c>
      <c r="I220" t="n">
        <v>-1142.39</v>
      </c>
    </row>
    <row r="221">
      <c r="A221" t="n">
        <v>15282</v>
      </c>
      <c r="B221" t="n">
        <v>113</v>
      </c>
      <c r="C221" t="inlineStr">
        <is>
          <t>Arcos - Banco do Brasil</t>
        </is>
      </c>
      <c r="D221" t="n">
        <v>122</v>
      </c>
      <c r="E221" t="inlineStr">
        <is>
          <t>Arcos</t>
        </is>
      </c>
      <c r="F221" s="28" t="n">
        <v>45448</v>
      </c>
      <c r="G221" t="inlineStr">
        <is>
          <t>DEBITO</t>
        </is>
      </c>
      <c r="H221" t="inlineStr">
        <is>
          <t>PAGAMENTO DE BOLETO - CELCOIN INSTITUICAO DE PAGAMEN</t>
        </is>
      </c>
      <c r="I221" t="n">
        <v>-764.38</v>
      </c>
    </row>
    <row r="222">
      <c r="A222" t="n">
        <v>15283</v>
      </c>
      <c r="B222" t="n">
        <v>113</v>
      </c>
      <c r="C222" t="inlineStr">
        <is>
          <t>Arcos - Banco do Brasil</t>
        </is>
      </c>
      <c r="D222" t="n">
        <v>122</v>
      </c>
      <c r="E222" t="inlineStr">
        <is>
          <t>Arcos</t>
        </is>
      </c>
      <c r="F222" s="28" t="n">
        <v>45448</v>
      </c>
      <c r="G222" t="inlineStr">
        <is>
          <t>DEBITO</t>
        </is>
      </c>
      <c r="H222" t="inlineStr">
        <is>
          <t>PAGAMENTO DE BOLETO - ESTAFF SOLUCOES TECNOLOGICAS D</t>
        </is>
      </c>
      <c r="I222" t="n">
        <v>-16372.88</v>
      </c>
    </row>
    <row r="223">
      <c r="A223" t="n">
        <v>15284</v>
      </c>
      <c r="B223" t="n">
        <v>113</v>
      </c>
      <c r="C223" t="inlineStr">
        <is>
          <t>Arcos - Banco do Brasil</t>
        </is>
      </c>
      <c r="D223" t="n">
        <v>122</v>
      </c>
      <c r="E223" t="inlineStr">
        <is>
          <t>Arcos</t>
        </is>
      </c>
      <c r="F223" s="28" t="n">
        <v>45448</v>
      </c>
      <c r="G223" t="inlineStr">
        <is>
          <t>DEBITO</t>
        </is>
      </c>
      <c r="H223" t="inlineStr">
        <is>
          <t>PIX - ENVIADO - 05/06 15:07 FABRICIO OLIVEIRA BARROS</t>
        </is>
      </c>
      <c r="I223" t="n">
        <v>-3035.29</v>
      </c>
    </row>
    <row r="224">
      <c r="A224" t="n">
        <v>15285</v>
      </c>
      <c r="B224" t="n">
        <v>113</v>
      </c>
      <c r="C224" t="inlineStr">
        <is>
          <t>Arcos - Banco do Brasil</t>
        </is>
      </c>
      <c r="D224" t="n">
        <v>122</v>
      </c>
      <c r="E224" t="inlineStr">
        <is>
          <t>Arcos</t>
        </is>
      </c>
      <c r="F224" s="28" t="n">
        <v>45448</v>
      </c>
      <c r="G224" t="inlineStr">
        <is>
          <t>DEBITO</t>
        </is>
      </c>
      <c r="H224" t="inlineStr">
        <is>
          <t>PIX - ENVIADO - 05/06 15:07 SABRINA MARIA MARCELINO</t>
        </is>
      </c>
      <c r="I224" t="n">
        <v>-2304.94</v>
      </c>
    </row>
    <row r="225">
      <c r="A225" t="n">
        <v>15286</v>
      </c>
      <c r="B225" t="n">
        <v>113</v>
      </c>
      <c r="C225" t="inlineStr">
        <is>
          <t>Arcos - Banco do Brasil</t>
        </is>
      </c>
      <c r="D225" t="n">
        <v>122</v>
      </c>
      <c r="E225" t="inlineStr">
        <is>
          <t>Arcos</t>
        </is>
      </c>
      <c r="F225" s="28" t="n">
        <v>45448</v>
      </c>
      <c r="G225" t="inlineStr">
        <is>
          <t>DEBITO</t>
        </is>
      </c>
      <c r="H225" t="inlineStr">
        <is>
          <t>PIX - ENVIADO - 05/06 15:07 TARCIANA FERREIRA DO CARMO</t>
        </is>
      </c>
      <c r="I225" t="n">
        <v>-2161.38</v>
      </c>
    </row>
    <row r="226">
      <c r="A226" t="n">
        <v>15287</v>
      </c>
      <c r="B226" t="n">
        <v>113</v>
      </c>
      <c r="C226" t="inlineStr">
        <is>
          <t>Arcos - Banco do Brasil</t>
        </is>
      </c>
      <c r="D226" t="n">
        <v>122</v>
      </c>
      <c r="E226" t="inlineStr">
        <is>
          <t>Arcos</t>
        </is>
      </c>
      <c r="F226" s="28" t="n">
        <v>45448</v>
      </c>
      <c r="G226" t="inlineStr">
        <is>
          <t>DEBITO</t>
        </is>
      </c>
      <c r="H226" t="inlineStr">
        <is>
          <t>PIX - ENVIADO - 05/06 15:07 SARAH SARAIVA DEL CASALE</t>
        </is>
      </c>
      <c r="I226" t="n">
        <v>-2247.88</v>
      </c>
    </row>
    <row r="227">
      <c r="A227" t="n">
        <v>15288</v>
      </c>
      <c r="B227" t="n">
        <v>113</v>
      </c>
      <c r="C227" t="inlineStr">
        <is>
          <t>Arcos - Banco do Brasil</t>
        </is>
      </c>
      <c r="D227" t="n">
        <v>122</v>
      </c>
      <c r="E227" t="inlineStr">
        <is>
          <t>Arcos</t>
        </is>
      </c>
      <c r="F227" s="28" t="n">
        <v>45448</v>
      </c>
      <c r="G227" t="inlineStr">
        <is>
          <t>DEBITO</t>
        </is>
      </c>
      <c r="H227" t="inlineStr">
        <is>
          <t>PIX - ENVIADO - 05/06 15:07 LARISSA DO PRADO CARDOSO</t>
        </is>
      </c>
      <c r="I227" t="n">
        <v>-2990.78</v>
      </c>
    </row>
    <row r="228">
      <c r="A228" t="n">
        <v>15289</v>
      </c>
      <c r="B228" t="n">
        <v>113</v>
      </c>
      <c r="C228" t="inlineStr">
        <is>
          <t>Arcos - Banco do Brasil</t>
        </is>
      </c>
      <c r="D228" t="n">
        <v>122</v>
      </c>
      <c r="E228" t="inlineStr">
        <is>
          <t>Arcos</t>
        </is>
      </c>
      <c r="F228" s="28" t="n">
        <v>45448</v>
      </c>
      <c r="G228" t="inlineStr">
        <is>
          <t>DEBITO</t>
        </is>
      </c>
      <c r="H228" t="inlineStr">
        <is>
          <t>PIX - ENVIADO - 05/06 15:07 DHONNE ALANPLOS CARVALHO D</t>
        </is>
      </c>
      <c r="I228" t="n">
        <v>-1589.52</v>
      </c>
    </row>
    <row r="229">
      <c r="A229" t="n">
        <v>15290</v>
      </c>
      <c r="B229" t="n">
        <v>113</v>
      </c>
      <c r="C229" t="inlineStr">
        <is>
          <t>Arcos - Banco do Brasil</t>
        </is>
      </c>
      <c r="D229" t="n">
        <v>122</v>
      </c>
      <c r="E229" t="inlineStr">
        <is>
          <t>Arcos</t>
        </is>
      </c>
      <c r="F229" s="28" t="n">
        <v>45448</v>
      </c>
      <c r="G229" t="inlineStr">
        <is>
          <t>DEBITO</t>
        </is>
      </c>
      <c r="H229" t="inlineStr">
        <is>
          <t>PIX - ENVIADO - 05/06 15:07 GUILHERME GAK BARBOSA</t>
        </is>
      </c>
      <c r="I229" t="n">
        <v>-1978.41</v>
      </c>
    </row>
    <row r="230">
      <c r="A230" t="n">
        <v>15291</v>
      </c>
      <c r="B230" t="n">
        <v>113</v>
      </c>
      <c r="C230" t="inlineStr">
        <is>
          <t>Arcos - Banco do Brasil</t>
        </is>
      </c>
      <c r="D230" t="n">
        <v>122</v>
      </c>
      <c r="E230" t="inlineStr">
        <is>
          <t>Arcos</t>
        </is>
      </c>
      <c r="F230" s="28" t="n">
        <v>45448</v>
      </c>
      <c r="G230" t="inlineStr">
        <is>
          <t>DEBITO</t>
        </is>
      </c>
      <c r="H230" t="inlineStr">
        <is>
          <t>PIX - ENVIADO - 05/06 15:07 MATHEUS DOS SANTOS ROCHA</t>
        </is>
      </c>
      <c r="I230" t="n">
        <v>-2145.7</v>
      </c>
    </row>
    <row r="231">
      <c r="A231" t="n">
        <v>15292</v>
      </c>
      <c r="B231" t="n">
        <v>113</v>
      </c>
      <c r="C231" t="inlineStr">
        <is>
          <t>Arcos - Banco do Brasil</t>
        </is>
      </c>
      <c r="D231" t="n">
        <v>122</v>
      </c>
      <c r="E231" t="inlineStr">
        <is>
          <t>Arcos</t>
        </is>
      </c>
      <c r="F231" s="28" t="n">
        <v>45448</v>
      </c>
      <c r="G231" t="inlineStr">
        <is>
          <t>DEBITO</t>
        </is>
      </c>
      <c r="H231" t="inlineStr">
        <is>
          <t>PIX - ENVIADO - 05/06 15:07 ARIEL LIMA MOLINA</t>
        </is>
      </c>
      <c r="I231" t="n">
        <v>-2416.84</v>
      </c>
    </row>
    <row r="232">
      <c r="A232" t="n">
        <v>15293</v>
      </c>
      <c r="B232" t="n">
        <v>113</v>
      </c>
      <c r="C232" t="inlineStr">
        <is>
          <t>Arcos - Banco do Brasil</t>
        </is>
      </c>
      <c r="D232" t="n">
        <v>122</v>
      </c>
      <c r="E232" t="inlineStr">
        <is>
          <t>Arcos</t>
        </is>
      </c>
      <c r="F232" s="28" t="n">
        <v>45448</v>
      </c>
      <c r="G232" t="inlineStr">
        <is>
          <t>DEBITO</t>
        </is>
      </c>
      <c r="H232" t="inlineStr">
        <is>
          <t>PIX - ENVIADO - 05/06 15:07 SHEILA ALVES DA SILVA</t>
        </is>
      </c>
      <c r="I232" t="n">
        <v>-2711.65</v>
      </c>
    </row>
    <row r="233">
      <c r="A233" t="n">
        <v>15294</v>
      </c>
      <c r="B233" t="n">
        <v>113</v>
      </c>
      <c r="C233" t="inlineStr">
        <is>
          <t>Arcos - Banco do Brasil</t>
        </is>
      </c>
      <c r="D233" t="n">
        <v>122</v>
      </c>
      <c r="E233" t="inlineStr">
        <is>
          <t>Arcos</t>
        </is>
      </c>
      <c r="F233" s="28" t="n">
        <v>45448</v>
      </c>
      <c r="G233" t="inlineStr">
        <is>
          <t>DEBITO</t>
        </is>
      </c>
      <c r="H233" t="inlineStr">
        <is>
          <t>TED TRANSF.ELETR.DISPONIV - 237 1426 22946358844 ELAINE DE SOUSA B</t>
        </is>
      </c>
      <c r="I233" t="n">
        <v>-410.82</v>
      </c>
    </row>
    <row r="234">
      <c r="A234" t="n">
        <v>15295</v>
      </c>
      <c r="B234" t="n">
        <v>113</v>
      </c>
      <c r="C234" t="inlineStr">
        <is>
          <t>Arcos - Banco do Brasil</t>
        </is>
      </c>
      <c r="D234" t="n">
        <v>122</v>
      </c>
      <c r="E234" t="inlineStr">
        <is>
          <t>Arcos</t>
        </is>
      </c>
      <c r="F234" s="28" t="n">
        <v>45448</v>
      </c>
      <c r="G234" t="inlineStr">
        <is>
          <t>DEBITO</t>
        </is>
      </c>
      <c r="H234" t="inlineStr">
        <is>
          <t>TAR PAG SALR CRD CONTA - COBRANA REFERENTE 05/06/2024</t>
        </is>
      </c>
      <c r="I234" t="n">
        <v>-42</v>
      </c>
    </row>
    <row r="235">
      <c r="A235" t="n">
        <v>15296</v>
      </c>
      <c r="B235" t="n">
        <v>113</v>
      </c>
      <c r="C235" t="inlineStr">
        <is>
          <t>Arcos - Banco do Brasil</t>
        </is>
      </c>
      <c r="D235" t="n">
        <v>122</v>
      </c>
      <c r="E235" t="inlineStr">
        <is>
          <t>Arcos</t>
        </is>
      </c>
      <c r="F235" s="28" t="n">
        <v>45448</v>
      </c>
      <c r="G235" t="inlineStr">
        <is>
          <t>CREDITO</t>
        </is>
      </c>
      <c r="H235" t="inlineStr">
        <is>
          <t>BB RENDE FCIL - RENDE FACIL</t>
        </is>
      </c>
      <c r="I235" t="n">
        <v>126559.17</v>
      </c>
    </row>
    <row r="236">
      <c r="A236" t="n">
        <v>15250</v>
      </c>
      <c r="B236" t="n">
        <v>113</v>
      </c>
      <c r="C236" t="inlineStr">
        <is>
          <t>Arcos - Banco do Brasil</t>
        </is>
      </c>
      <c r="D236" t="n">
        <v>122</v>
      </c>
      <c r="E236" t="inlineStr">
        <is>
          <t>Arcos</t>
        </is>
      </c>
      <c r="F236" s="28" t="n">
        <v>45447</v>
      </c>
      <c r="G236" t="inlineStr">
        <is>
          <t>CREDITO</t>
        </is>
      </c>
      <c r="H236" t="inlineStr">
        <is>
          <t>RECEBIMENTO FORNECEDOR - ALELO INSTITUICAO DE PAGAMENTO SA</t>
        </is>
      </c>
      <c r="I236" t="n">
        <v>44.93</v>
      </c>
    </row>
    <row r="237">
      <c r="A237" t="n">
        <v>15251</v>
      </c>
      <c r="B237" t="n">
        <v>113</v>
      </c>
      <c r="C237" t="inlineStr">
        <is>
          <t>Arcos - Banco do Brasil</t>
        </is>
      </c>
      <c r="D237" t="n">
        <v>122</v>
      </c>
      <c r="E237" t="inlineStr">
        <is>
          <t>Arcos</t>
        </is>
      </c>
      <c r="F237" s="28" t="n">
        <v>45447</v>
      </c>
      <c r="G237" t="inlineStr">
        <is>
          <t>DEBITO</t>
        </is>
      </c>
      <c r="H237" t="inlineStr">
        <is>
          <t>BB RENDE FCIL - RENDE FACIL</t>
        </is>
      </c>
      <c r="I237" t="n">
        <v>-44.93</v>
      </c>
    </row>
    <row r="238">
      <c r="A238" t="n">
        <v>15210</v>
      </c>
      <c r="B238" t="n">
        <v>113</v>
      </c>
      <c r="C238" t="inlineStr">
        <is>
          <t>Arcos - Banco do Brasil</t>
        </is>
      </c>
      <c r="D238" t="n">
        <v>122</v>
      </c>
      <c r="E238" t="inlineStr">
        <is>
          <t>Arcos</t>
        </is>
      </c>
      <c r="F238" s="28" t="n">
        <v>45446</v>
      </c>
      <c r="G238" t="inlineStr">
        <is>
          <t>CREDITO</t>
        </is>
      </c>
      <c r="H238" t="inlineStr">
        <is>
          <t>DEPSITO ONLINE TAA - 03/06 16:22 SOP 24 DE MAIO</t>
        </is>
      </c>
      <c r="I238" t="n">
        <v>4818</v>
      </c>
    </row>
    <row r="239">
      <c r="A239" t="n">
        <v>15211</v>
      </c>
      <c r="B239" t="n">
        <v>113</v>
      </c>
      <c r="C239" t="inlineStr">
        <is>
          <t>Arcos - Banco do Brasil</t>
        </is>
      </c>
      <c r="D239" t="n">
        <v>122</v>
      </c>
      <c r="E239" t="inlineStr">
        <is>
          <t>Arcos</t>
        </is>
      </c>
      <c r="F239" s="28" t="n">
        <v>45446</v>
      </c>
      <c r="G239" t="inlineStr">
        <is>
          <t>CREDITO</t>
        </is>
      </c>
      <c r="H239" t="inlineStr">
        <is>
          <t>RECEBIMENTO FORNECEDOR - ALELO INSTITUICAO DE PAGAMENTO SA</t>
        </is>
      </c>
      <c r="I239" t="n">
        <v>77.16</v>
      </c>
    </row>
    <row r="240">
      <c r="A240" t="n">
        <v>15212</v>
      </c>
      <c r="B240" t="n">
        <v>113</v>
      </c>
      <c r="C240" t="inlineStr">
        <is>
          <t>Arcos - Banco do Brasil</t>
        </is>
      </c>
      <c r="D240" t="n">
        <v>122</v>
      </c>
      <c r="E240" t="inlineStr">
        <is>
          <t>Arcos</t>
        </is>
      </c>
      <c r="F240" s="28" t="n">
        <v>45446</v>
      </c>
      <c r="G240" t="inlineStr">
        <is>
          <t>CREDITO</t>
        </is>
      </c>
      <c r="H240" t="inlineStr">
        <is>
          <t>PIX - RECEBIDO - 03/06 13:11 26356125000142 ZIG TECNOLO</t>
        </is>
      </c>
      <c r="I240" t="n">
        <v>281191.83</v>
      </c>
    </row>
    <row r="241">
      <c r="A241" t="n">
        <v>15213</v>
      </c>
      <c r="B241" t="n">
        <v>113</v>
      </c>
      <c r="C241" t="inlineStr">
        <is>
          <t>Arcos - Banco do Brasil</t>
        </is>
      </c>
      <c r="D241" t="n">
        <v>122</v>
      </c>
      <c r="E241" t="inlineStr">
        <is>
          <t>Arcos</t>
        </is>
      </c>
      <c r="F241" s="28" t="n">
        <v>45446</v>
      </c>
      <c r="G241" t="inlineStr">
        <is>
          <t>CREDITO</t>
        </is>
      </c>
      <c r="H241" t="inlineStr">
        <is>
          <t>PIX - RECEBIDO - 03/06 13:45 19468242000132 ZOOP TECNOL</t>
        </is>
      </c>
      <c r="I241" t="n">
        <v>85.34999999999999</v>
      </c>
    </row>
    <row r="242">
      <c r="A242" t="n">
        <v>15214</v>
      </c>
      <c r="B242" t="n">
        <v>113</v>
      </c>
      <c r="C242" t="inlineStr">
        <is>
          <t>Arcos - Banco do Brasil</t>
        </is>
      </c>
      <c r="D242" t="n">
        <v>122</v>
      </c>
      <c r="E242" t="inlineStr">
        <is>
          <t>Arcos</t>
        </is>
      </c>
      <c r="F242" s="28" t="n">
        <v>45446</v>
      </c>
      <c r="G242" t="inlineStr">
        <is>
          <t>CREDITO</t>
        </is>
      </c>
      <c r="H242" t="inlineStr">
        <is>
          <t>PIX - RECEBIDO - 03/06 15:17 42728081000190 TEMPUS FUGI</t>
        </is>
      </c>
      <c r="I242" t="n">
        <v>8073.18</v>
      </c>
    </row>
    <row r="243">
      <c r="A243" t="n">
        <v>15215</v>
      </c>
      <c r="B243" t="n">
        <v>113</v>
      </c>
      <c r="C243" t="inlineStr">
        <is>
          <t>Arcos - Banco do Brasil</t>
        </is>
      </c>
      <c r="D243" t="n">
        <v>122</v>
      </c>
      <c r="E243" t="inlineStr">
        <is>
          <t>Arcos</t>
        </is>
      </c>
      <c r="F243" s="28" t="n">
        <v>45446</v>
      </c>
      <c r="G243" t="inlineStr">
        <is>
          <t>DEBITO</t>
        </is>
      </c>
      <c r="H243" t="inlineStr">
        <is>
          <t>FOLHA DE PAGAMENTO</t>
        </is>
      </c>
      <c r="I243" t="n">
        <v>-2011.25</v>
      </c>
    </row>
    <row r="244">
      <c r="A244" t="n">
        <v>15216</v>
      </c>
      <c r="B244" t="n">
        <v>113</v>
      </c>
      <c r="C244" t="inlineStr">
        <is>
          <t>Arcos - Banco do Brasil</t>
        </is>
      </c>
      <c r="D244" t="n">
        <v>122</v>
      </c>
      <c r="E244" t="inlineStr">
        <is>
          <t>Arcos</t>
        </is>
      </c>
      <c r="F244" s="28" t="n">
        <v>45446</v>
      </c>
      <c r="G244" t="inlineStr">
        <is>
          <t>DEBITO</t>
        </is>
      </c>
      <c r="H244" t="inlineStr">
        <is>
          <t>TED TRANSF.ELETR.DISPONIV - 237 3391 024033593000150 AGENCIA BIOMA</t>
        </is>
      </c>
      <c r="I244" t="n">
        <v>-10000</v>
      </c>
    </row>
    <row r="245">
      <c r="A245" t="n">
        <v>15217</v>
      </c>
      <c r="B245" t="n">
        <v>113</v>
      </c>
      <c r="C245" t="inlineStr">
        <is>
          <t>Arcos - Banco do Brasil</t>
        </is>
      </c>
      <c r="D245" t="n">
        <v>122</v>
      </c>
      <c r="E245" t="inlineStr">
        <is>
          <t>Arcos</t>
        </is>
      </c>
      <c r="F245" s="28" t="n">
        <v>45446</v>
      </c>
      <c r="G245" t="inlineStr">
        <is>
          <t>DEBITO</t>
        </is>
      </c>
      <c r="H245" t="inlineStr">
        <is>
          <t>PIX - ENVIADO - 03/06 14:02 CAIXA ECONOMICA FEDERAL</t>
        </is>
      </c>
      <c r="I245" t="n">
        <v>-252.75</v>
      </c>
    </row>
    <row r="246">
      <c r="A246" t="n">
        <v>15218</v>
      </c>
      <c r="B246" t="n">
        <v>113</v>
      </c>
      <c r="C246" t="inlineStr">
        <is>
          <t>Arcos - Banco do Brasil</t>
        </is>
      </c>
      <c r="D246" t="n">
        <v>122</v>
      </c>
      <c r="E246" t="inlineStr">
        <is>
          <t>Arcos</t>
        </is>
      </c>
      <c r="F246" s="28" t="n">
        <v>45446</v>
      </c>
      <c r="G246" t="inlineStr">
        <is>
          <t>DEBITO</t>
        </is>
      </c>
      <c r="H246" t="inlineStr">
        <is>
          <t>PIX - ENVIADO - 03/06 14:02 SHEILA ALVES DA SILVA</t>
        </is>
      </c>
      <c r="I246" t="n">
        <v>-4211.04</v>
      </c>
    </row>
    <row r="247">
      <c r="A247" t="n">
        <v>15219</v>
      </c>
      <c r="B247" t="n">
        <v>113</v>
      </c>
      <c r="C247" t="inlineStr">
        <is>
          <t>Arcos - Banco do Brasil</t>
        </is>
      </c>
      <c r="D247" t="n">
        <v>122</v>
      </c>
      <c r="E247" t="inlineStr">
        <is>
          <t>Arcos</t>
        </is>
      </c>
      <c r="F247" s="28" t="n">
        <v>45446</v>
      </c>
      <c r="G247" t="inlineStr">
        <is>
          <t>DEBITO</t>
        </is>
      </c>
      <c r="H247" t="inlineStr">
        <is>
          <t>PAGAMENTO DE BOLETO - BRH SAUDE OCUPACIONAL LTDA EPP</t>
        </is>
      </c>
      <c r="I247" t="n">
        <v>-1363.42</v>
      </c>
    </row>
    <row r="248">
      <c r="A248" t="n">
        <v>15220</v>
      </c>
      <c r="B248" t="n">
        <v>113</v>
      </c>
      <c r="C248" t="inlineStr">
        <is>
          <t>Arcos - Banco do Brasil</t>
        </is>
      </c>
      <c r="D248" t="n">
        <v>122</v>
      </c>
      <c r="E248" t="inlineStr">
        <is>
          <t>Arcos</t>
        </is>
      </c>
      <c r="F248" s="28" t="n">
        <v>45446</v>
      </c>
      <c r="G248" t="inlineStr">
        <is>
          <t>DEBITO</t>
        </is>
      </c>
      <c r="H248" t="inlineStr">
        <is>
          <t>PAGAMENTO DE BOLETO - T. F. CIUFFI HORTIFRUTI LTDA</t>
        </is>
      </c>
      <c r="I248" t="n">
        <v>-206.64</v>
      </c>
    </row>
    <row r="249">
      <c r="A249" t="n">
        <v>15221</v>
      </c>
      <c r="B249" t="n">
        <v>113</v>
      </c>
      <c r="C249" t="inlineStr">
        <is>
          <t>Arcos - Banco do Brasil</t>
        </is>
      </c>
      <c r="D249" t="n">
        <v>122</v>
      </c>
      <c r="E249" t="inlineStr">
        <is>
          <t>Arcos</t>
        </is>
      </c>
      <c r="F249" s="28" t="n">
        <v>45446</v>
      </c>
      <c r="G249" t="inlineStr">
        <is>
          <t>DEBITO</t>
        </is>
      </c>
      <c r="H249" t="inlineStr">
        <is>
          <t>PAGAMENTO DE BOLETO - CG FOOD S DISTR ALIMENTOS LTDA</t>
        </is>
      </c>
      <c r="I249" t="n">
        <v>-215</v>
      </c>
    </row>
    <row r="250">
      <c r="A250" t="n">
        <v>15222</v>
      </c>
      <c r="B250" t="n">
        <v>113</v>
      </c>
      <c r="C250" t="inlineStr">
        <is>
          <t>Arcos - Banco do Brasil</t>
        </is>
      </c>
      <c r="D250" t="n">
        <v>122</v>
      </c>
      <c r="E250" t="inlineStr">
        <is>
          <t>Arcos</t>
        </is>
      </c>
      <c r="F250" s="28" t="n">
        <v>45446</v>
      </c>
      <c r="G250" t="inlineStr">
        <is>
          <t>DEBITO</t>
        </is>
      </c>
      <c r="H250" t="inlineStr">
        <is>
          <t>PAGAMENTO DE BOLETO - BB DIST DE CARNES LTDA</t>
        </is>
      </c>
      <c r="I250" t="n">
        <v>-3815.71</v>
      </c>
    </row>
    <row r="251">
      <c r="A251" t="n">
        <v>15223</v>
      </c>
      <c r="B251" t="n">
        <v>113</v>
      </c>
      <c r="C251" t="inlineStr">
        <is>
          <t>Arcos - Banco do Brasil</t>
        </is>
      </c>
      <c r="D251" t="n">
        <v>122</v>
      </c>
      <c r="E251" t="inlineStr">
        <is>
          <t>Arcos</t>
        </is>
      </c>
      <c r="F251" s="28" t="n">
        <v>45446</v>
      </c>
      <c r="G251" t="inlineStr">
        <is>
          <t>DEBITO</t>
        </is>
      </c>
      <c r="H251" t="inlineStr">
        <is>
          <t>PAGAMENTO DE BOLETO - CG FOOD S DISTR ALIMENTOS LTDA</t>
        </is>
      </c>
      <c r="I251" t="n">
        <v>-1338.35</v>
      </c>
    </row>
    <row r="252">
      <c r="A252" t="n">
        <v>15224</v>
      </c>
      <c r="B252" t="n">
        <v>113</v>
      </c>
      <c r="C252" t="inlineStr">
        <is>
          <t>Arcos - Banco do Brasil</t>
        </is>
      </c>
      <c r="D252" t="n">
        <v>122</v>
      </c>
      <c r="E252" t="inlineStr">
        <is>
          <t>Arcos</t>
        </is>
      </c>
      <c r="F252" s="28" t="n">
        <v>45446</v>
      </c>
      <c r="G252" t="inlineStr">
        <is>
          <t>DEBITO</t>
        </is>
      </c>
      <c r="H252" t="inlineStr">
        <is>
          <t>PAGAMENTO DE BOLETO - ERVAS FINAS HORT LTDA</t>
        </is>
      </c>
      <c r="I252" t="n">
        <v>-1187.5</v>
      </c>
    </row>
    <row r="253">
      <c r="A253" t="n">
        <v>15225</v>
      </c>
      <c r="B253" t="n">
        <v>113</v>
      </c>
      <c r="C253" t="inlineStr">
        <is>
          <t>Arcos - Banco do Brasil</t>
        </is>
      </c>
      <c r="D253" t="n">
        <v>122</v>
      </c>
      <c r="E253" t="inlineStr">
        <is>
          <t>Arcos</t>
        </is>
      </c>
      <c r="F253" s="28" t="n">
        <v>45446</v>
      </c>
      <c r="G253" t="inlineStr">
        <is>
          <t>DEBITO</t>
        </is>
      </c>
      <c r="H253" t="inlineStr">
        <is>
          <t>PAGAMENTO DE BOLETO - PORCO FELIZ COM CARNES LTDA ME</t>
        </is>
      </c>
      <c r="I253" t="n">
        <v>-875.95</v>
      </c>
    </row>
    <row r="254">
      <c r="A254" t="n">
        <v>15226</v>
      </c>
      <c r="B254" t="n">
        <v>113</v>
      </c>
      <c r="C254" t="inlineStr">
        <is>
          <t>Arcos - Banco do Brasil</t>
        </is>
      </c>
      <c r="D254" t="n">
        <v>122</v>
      </c>
      <c r="E254" t="inlineStr">
        <is>
          <t>Arcos</t>
        </is>
      </c>
      <c r="F254" s="28" t="n">
        <v>45446</v>
      </c>
      <c r="G254" t="inlineStr">
        <is>
          <t>DEBITO</t>
        </is>
      </c>
      <c r="H254" t="inlineStr">
        <is>
          <t>PAGAMENTO DE BOLETO - MARIO PEDRO FELICIANO HORTIFRU</t>
        </is>
      </c>
      <c r="I254" t="n">
        <v>-233.73</v>
      </c>
    </row>
    <row r="255">
      <c r="A255" t="n">
        <v>15227</v>
      </c>
      <c r="B255" t="n">
        <v>113</v>
      </c>
      <c r="C255" t="inlineStr">
        <is>
          <t>Arcos - Banco do Brasil</t>
        </is>
      </c>
      <c r="D255" t="n">
        <v>122</v>
      </c>
      <c r="E255" t="inlineStr">
        <is>
          <t>Arcos</t>
        </is>
      </c>
      <c r="F255" s="28" t="n">
        <v>45446</v>
      </c>
      <c r="G255" t="inlineStr">
        <is>
          <t>DEBITO</t>
        </is>
      </c>
      <c r="H255" t="inlineStr">
        <is>
          <t>PAGAMENTO DE BOLETO - CEM ENGENHARIA DA MANUTENCAO L</t>
        </is>
      </c>
      <c r="I255" t="n">
        <v>-410</v>
      </c>
    </row>
    <row r="256">
      <c r="A256" t="n">
        <v>15228</v>
      </c>
      <c r="B256" t="n">
        <v>113</v>
      </c>
      <c r="C256" t="inlineStr">
        <is>
          <t>Arcos - Banco do Brasil</t>
        </is>
      </c>
      <c r="D256" t="n">
        <v>122</v>
      </c>
      <c r="E256" t="inlineStr">
        <is>
          <t>Arcos</t>
        </is>
      </c>
      <c r="F256" s="28" t="n">
        <v>45446</v>
      </c>
      <c r="G256" t="inlineStr">
        <is>
          <t>DEBITO</t>
        </is>
      </c>
      <c r="H256" t="inlineStr">
        <is>
          <t>PAGAMENTO DE BOLETO - NOVA COMERCIAL DO PEIXE EIRELI</t>
        </is>
      </c>
      <c r="I256" t="n">
        <v>-588.5</v>
      </c>
    </row>
    <row r="257">
      <c r="A257" t="n">
        <v>15229</v>
      </c>
      <c r="B257" t="n">
        <v>113</v>
      </c>
      <c r="C257" t="inlineStr">
        <is>
          <t>Arcos - Banco do Brasil</t>
        </is>
      </c>
      <c r="D257" t="n">
        <v>122</v>
      </c>
      <c r="E257" t="inlineStr">
        <is>
          <t>Arcos</t>
        </is>
      </c>
      <c r="F257" s="28" t="n">
        <v>45446</v>
      </c>
      <c r="G257" t="inlineStr">
        <is>
          <t>DEBITO</t>
        </is>
      </c>
      <c r="H257" t="inlineStr">
        <is>
          <t>PAGAMENTO DE BOLETO - KING COMERCIO DE BEBIDAS LTDA</t>
        </is>
      </c>
      <c r="I257" t="n">
        <v>-3231.43</v>
      </c>
    </row>
    <row r="258">
      <c r="A258" t="n">
        <v>15230</v>
      </c>
      <c r="B258" t="n">
        <v>113</v>
      </c>
      <c r="C258" t="inlineStr">
        <is>
          <t>Arcos - Banco do Brasil</t>
        </is>
      </c>
      <c r="D258" t="n">
        <v>122</v>
      </c>
      <c r="E258" t="inlineStr">
        <is>
          <t>Arcos</t>
        </is>
      </c>
      <c r="F258" s="28" t="n">
        <v>45446</v>
      </c>
      <c r="G258" t="inlineStr">
        <is>
          <t>DEBITO</t>
        </is>
      </c>
      <c r="H258" t="inlineStr">
        <is>
          <t>PAGAMENTO DE BOLETO - CIA DO WHISKY</t>
        </is>
      </c>
      <c r="I258" t="n">
        <v>-2068.58</v>
      </c>
    </row>
    <row r="259">
      <c r="A259" t="n">
        <v>15231</v>
      </c>
      <c r="B259" t="n">
        <v>113</v>
      </c>
      <c r="C259" t="inlineStr">
        <is>
          <t>Arcos - Banco do Brasil</t>
        </is>
      </c>
      <c r="D259" t="n">
        <v>122</v>
      </c>
      <c r="E259" t="inlineStr">
        <is>
          <t>Arcos</t>
        </is>
      </c>
      <c r="F259" s="28" t="n">
        <v>45446</v>
      </c>
      <c r="G259" t="inlineStr">
        <is>
          <t>DEBITO</t>
        </is>
      </c>
      <c r="H259" t="inlineStr">
        <is>
          <t>PAGAMENTO DE BOLETO - SOUSA QUIMICA PROD E MANUT LAV</t>
        </is>
      </c>
      <c r="I259" t="n">
        <v>-500</v>
      </c>
    </row>
    <row r="260">
      <c r="A260" t="n">
        <v>15232</v>
      </c>
      <c r="B260" t="n">
        <v>113</v>
      </c>
      <c r="C260" t="inlineStr">
        <is>
          <t>Arcos - Banco do Brasil</t>
        </is>
      </c>
      <c r="D260" t="n">
        <v>122</v>
      </c>
      <c r="E260" t="inlineStr">
        <is>
          <t>Arcos</t>
        </is>
      </c>
      <c r="F260" s="28" t="n">
        <v>45446</v>
      </c>
      <c r="G260" t="inlineStr">
        <is>
          <t>DEBITO</t>
        </is>
      </c>
      <c r="H260" t="inlineStr">
        <is>
          <t>PAGAMENTO DE BOLETO - T. F. CIUFFI HORTIFRUTI LTDA</t>
        </is>
      </c>
      <c r="I260" t="n">
        <v>-1323.7</v>
      </c>
    </row>
    <row r="261">
      <c r="A261" t="n">
        <v>15233</v>
      </c>
      <c r="B261" t="n">
        <v>113</v>
      </c>
      <c r="C261" t="inlineStr">
        <is>
          <t>Arcos - Banco do Brasil</t>
        </is>
      </c>
      <c r="D261" t="n">
        <v>122</v>
      </c>
      <c r="E261" t="inlineStr">
        <is>
          <t>Arcos</t>
        </is>
      </c>
      <c r="F261" s="28" t="n">
        <v>45446</v>
      </c>
      <c r="G261" t="inlineStr">
        <is>
          <t>DEBITO</t>
        </is>
      </c>
      <c r="H261" t="inlineStr">
        <is>
          <t>PAGAMENTO DE BOLETO - FERNANDES PEREDO COMERCIO E SE</t>
        </is>
      </c>
      <c r="I261" t="n">
        <v>-2100</v>
      </c>
    </row>
    <row r="262">
      <c r="A262" t="n">
        <v>15234</v>
      </c>
      <c r="B262" t="n">
        <v>113</v>
      </c>
      <c r="C262" t="inlineStr">
        <is>
          <t>Arcos - Banco do Brasil</t>
        </is>
      </c>
      <c r="D262" t="n">
        <v>122</v>
      </c>
      <c r="E262" t="inlineStr">
        <is>
          <t>Arcos</t>
        </is>
      </c>
      <c r="F262" s="28" t="n">
        <v>45446</v>
      </c>
      <c r="G262" t="inlineStr">
        <is>
          <t>DEBITO</t>
        </is>
      </c>
      <c r="H262" t="inlineStr">
        <is>
          <t>PAGAMENTO DE BOLETO - CIA DO WHISKY</t>
        </is>
      </c>
      <c r="I262" t="n">
        <v>-1570</v>
      </c>
    </row>
    <row r="263">
      <c r="A263" t="n">
        <v>15235</v>
      </c>
      <c r="B263" t="n">
        <v>113</v>
      </c>
      <c r="C263" t="inlineStr">
        <is>
          <t>Arcos - Banco do Brasil</t>
        </is>
      </c>
      <c r="D263" t="n">
        <v>122</v>
      </c>
      <c r="E263" t="inlineStr">
        <is>
          <t>Arcos</t>
        </is>
      </c>
      <c r="F263" s="28" t="n">
        <v>45446</v>
      </c>
      <c r="G263" t="inlineStr">
        <is>
          <t>DEBITO</t>
        </is>
      </c>
      <c r="H263" t="inlineStr">
        <is>
          <t>PAGAMENTO DE BOLETO - CIA DO WHISKY</t>
        </is>
      </c>
      <c r="I263" t="n">
        <v>-2957.97</v>
      </c>
    </row>
    <row r="264">
      <c r="A264" t="n">
        <v>15236</v>
      </c>
      <c r="B264" t="n">
        <v>113</v>
      </c>
      <c r="C264" t="inlineStr">
        <is>
          <t>Arcos - Banco do Brasil</t>
        </is>
      </c>
      <c r="D264" t="n">
        <v>122</v>
      </c>
      <c r="E264" t="inlineStr">
        <is>
          <t>Arcos</t>
        </is>
      </c>
      <c r="F264" s="28" t="n">
        <v>45446</v>
      </c>
      <c r="G264" t="inlineStr">
        <is>
          <t>DEBITO</t>
        </is>
      </c>
      <c r="H264" t="inlineStr">
        <is>
          <t>PAGAMENTO DE BOLETO - JUNDIA FOODS DISTRIBUIDORA DE</t>
        </is>
      </c>
      <c r="I264" t="n">
        <v>-774.15</v>
      </c>
    </row>
    <row r="265">
      <c r="A265" t="n">
        <v>15237</v>
      </c>
      <c r="B265" t="n">
        <v>113</v>
      </c>
      <c r="C265" t="inlineStr">
        <is>
          <t>Arcos - Banco do Brasil</t>
        </is>
      </c>
      <c r="D265" t="n">
        <v>122</v>
      </c>
      <c r="E265" t="inlineStr">
        <is>
          <t>Arcos</t>
        </is>
      </c>
      <c r="F265" s="28" t="n">
        <v>45446</v>
      </c>
      <c r="G265" t="inlineStr">
        <is>
          <t>DEBITO</t>
        </is>
      </c>
      <c r="H265" t="inlineStr">
        <is>
          <t>PAGAMENTO DE BOLETO - KISABOR ALIMENTACAO LTDA EPP</t>
        </is>
      </c>
      <c r="I265" t="n">
        <v>-340</v>
      </c>
    </row>
    <row r="266">
      <c r="A266" t="n">
        <v>15238</v>
      </c>
      <c r="B266" t="n">
        <v>113</v>
      </c>
      <c r="C266" t="inlineStr">
        <is>
          <t>Arcos - Banco do Brasil</t>
        </is>
      </c>
      <c r="D266" t="n">
        <v>122</v>
      </c>
      <c r="E266" t="inlineStr">
        <is>
          <t>Arcos</t>
        </is>
      </c>
      <c r="F266" s="28" t="n">
        <v>45446</v>
      </c>
      <c r="G266" t="inlineStr">
        <is>
          <t>DEBITO</t>
        </is>
      </c>
      <c r="H266" t="inlineStr">
        <is>
          <t>PAGAMENTO DE BOLETO - BELLNAY</t>
        </is>
      </c>
      <c r="I266" t="n">
        <v>-573</v>
      </c>
    </row>
    <row r="267">
      <c r="A267" t="n">
        <v>15239</v>
      </c>
      <c r="B267" t="n">
        <v>113</v>
      </c>
      <c r="C267" t="inlineStr">
        <is>
          <t>Arcos - Banco do Brasil</t>
        </is>
      </c>
      <c r="D267" t="n">
        <v>122</v>
      </c>
      <c r="E267" t="inlineStr">
        <is>
          <t>Arcos</t>
        </is>
      </c>
      <c r="F267" s="28" t="n">
        <v>45446</v>
      </c>
      <c r="G267" t="inlineStr">
        <is>
          <t>DEBITO</t>
        </is>
      </c>
      <c r="H267" t="inlineStr">
        <is>
          <t>PAGAMENTO DE BOLETO - WIDE STOCK COM E REP LTDA</t>
        </is>
      </c>
      <c r="I267" t="n">
        <v>-902.04</v>
      </c>
    </row>
    <row r="268">
      <c r="A268" t="n">
        <v>15240</v>
      </c>
      <c r="B268" t="n">
        <v>113</v>
      </c>
      <c r="C268" t="inlineStr">
        <is>
          <t>Arcos - Banco do Brasil</t>
        </is>
      </c>
      <c r="D268" t="n">
        <v>122</v>
      </c>
      <c r="E268" t="inlineStr">
        <is>
          <t>Arcos</t>
        </is>
      </c>
      <c r="F268" s="28" t="n">
        <v>45446</v>
      </c>
      <c r="G268" t="inlineStr">
        <is>
          <t>DEBITO</t>
        </is>
      </c>
      <c r="H268" t="inlineStr">
        <is>
          <t>PAGAMENTO DE BOLETO - BB DIST DE CARNES LTDA</t>
        </is>
      </c>
      <c r="I268" t="n">
        <v>-1911.72</v>
      </c>
    </row>
    <row r="269">
      <c r="A269" t="n">
        <v>15241</v>
      </c>
      <c r="B269" t="n">
        <v>113</v>
      </c>
      <c r="C269" t="inlineStr">
        <is>
          <t>Arcos - Banco do Brasil</t>
        </is>
      </c>
      <c r="D269" t="n">
        <v>122</v>
      </c>
      <c r="E269" t="inlineStr">
        <is>
          <t>Arcos</t>
        </is>
      </c>
      <c r="F269" s="28" t="n">
        <v>45446</v>
      </c>
      <c r="G269" t="inlineStr">
        <is>
          <t>DEBITO</t>
        </is>
      </c>
      <c r="H269" t="inlineStr">
        <is>
          <t>PAGAMENTO DE BOLETO - VILA LEOPOLDINA DIST ALIM LTDA</t>
        </is>
      </c>
      <c r="I269" t="n">
        <v>-506.16</v>
      </c>
    </row>
    <row r="270">
      <c r="A270" t="n">
        <v>15242</v>
      </c>
      <c r="B270" t="n">
        <v>113</v>
      </c>
      <c r="C270" t="inlineStr">
        <is>
          <t>Arcos - Banco do Brasil</t>
        </is>
      </c>
      <c r="D270" t="n">
        <v>122</v>
      </c>
      <c r="E270" t="inlineStr">
        <is>
          <t>Arcos</t>
        </is>
      </c>
      <c r="F270" s="28" t="n">
        <v>45446</v>
      </c>
      <c r="G270" t="inlineStr">
        <is>
          <t>DEBITO</t>
        </is>
      </c>
      <c r="H270" t="inlineStr">
        <is>
          <t>PAGAMENTO DE BOLETO - KING COMERCIO DE BEBIDAS LTDA</t>
        </is>
      </c>
      <c r="I270" t="n">
        <v>-2616.96</v>
      </c>
    </row>
    <row r="271">
      <c r="A271" t="n">
        <v>15243</v>
      </c>
      <c r="B271" t="n">
        <v>113</v>
      </c>
      <c r="C271" t="inlineStr">
        <is>
          <t>Arcos - Banco do Brasil</t>
        </is>
      </c>
      <c r="D271" t="n">
        <v>122</v>
      </c>
      <c r="E271" t="inlineStr">
        <is>
          <t>Arcos</t>
        </is>
      </c>
      <c r="F271" s="28" t="n">
        <v>45446</v>
      </c>
      <c r="G271" t="inlineStr">
        <is>
          <t>DEBITO</t>
        </is>
      </c>
      <c r="H271" t="inlineStr">
        <is>
          <t>PAGAMENTO DE BOLETO - ZAHIL IMPORTADORA LTDA</t>
        </is>
      </c>
      <c r="I271" t="n">
        <v>-1547.85</v>
      </c>
    </row>
    <row r="272">
      <c r="A272" t="n">
        <v>15244</v>
      </c>
      <c r="B272" t="n">
        <v>113</v>
      </c>
      <c r="C272" t="inlineStr">
        <is>
          <t>Arcos - Banco do Brasil</t>
        </is>
      </c>
      <c r="D272" t="n">
        <v>122</v>
      </c>
      <c r="E272" t="inlineStr">
        <is>
          <t>Arcos</t>
        </is>
      </c>
      <c r="F272" s="28" t="n">
        <v>45446</v>
      </c>
      <c r="G272" t="inlineStr">
        <is>
          <t>DEBITO</t>
        </is>
      </c>
      <c r="H272" t="inlineStr">
        <is>
          <t>PAGAMENTO DE BOLETO - PROAUTO INDUSTRIA Q EIRELI</t>
        </is>
      </c>
      <c r="I272" t="n">
        <v>-2166.33</v>
      </c>
    </row>
    <row r="273">
      <c r="A273" t="n">
        <v>15245</v>
      </c>
      <c r="B273" t="n">
        <v>113</v>
      </c>
      <c r="C273" t="inlineStr">
        <is>
          <t>Arcos - Banco do Brasil</t>
        </is>
      </c>
      <c r="D273" t="n">
        <v>122</v>
      </c>
      <c r="E273" t="inlineStr">
        <is>
          <t>Arcos</t>
        </is>
      </c>
      <c r="F273" s="28" t="n">
        <v>45446</v>
      </c>
      <c r="G273" t="inlineStr">
        <is>
          <t>DEBITO</t>
        </is>
      </c>
      <c r="H273" t="inlineStr">
        <is>
          <t>PAGAMENTO DE BOLETO - PORCO FELIZ COM CARNES LTDA ME</t>
        </is>
      </c>
      <c r="I273" t="n">
        <v>-1147.06</v>
      </c>
    </row>
    <row r="274">
      <c r="A274" t="n">
        <v>15246</v>
      </c>
      <c r="B274" t="n">
        <v>113</v>
      </c>
      <c r="C274" t="inlineStr">
        <is>
          <t>Arcos - Banco do Brasil</t>
        </is>
      </c>
      <c r="D274" t="n">
        <v>122</v>
      </c>
      <c r="E274" t="inlineStr">
        <is>
          <t>Arcos</t>
        </is>
      </c>
      <c r="F274" s="28" t="n">
        <v>45446</v>
      </c>
      <c r="G274" t="inlineStr">
        <is>
          <t>DEBITO</t>
        </is>
      </c>
      <c r="H274" t="inlineStr">
        <is>
          <t>PAGAMENTO DE BOLETO - EDUARDO TAKESHI MURANAKA</t>
        </is>
      </c>
      <c r="I274" t="n">
        <v>-486</v>
      </c>
    </row>
    <row r="275">
      <c r="A275" t="n">
        <v>15247</v>
      </c>
      <c r="B275" t="n">
        <v>113</v>
      </c>
      <c r="C275" t="inlineStr">
        <is>
          <t>Arcos - Banco do Brasil</t>
        </is>
      </c>
      <c r="D275" t="n">
        <v>122</v>
      </c>
      <c r="E275" t="inlineStr">
        <is>
          <t>Arcos</t>
        </is>
      </c>
      <c r="F275" s="28" t="n">
        <v>45446</v>
      </c>
      <c r="G275" t="inlineStr">
        <is>
          <t>DEBITO</t>
        </is>
      </c>
      <c r="H275" t="inlineStr">
        <is>
          <t>PIX - ENVIADO - 03/06 14:05 AUA</t>
        </is>
      </c>
      <c r="I275" t="n">
        <v>-190</v>
      </c>
    </row>
    <row r="276">
      <c r="A276" t="n">
        <v>15248</v>
      </c>
      <c r="B276" t="n">
        <v>113</v>
      </c>
      <c r="C276" t="inlineStr">
        <is>
          <t>Arcos - Banco do Brasil</t>
        </is>
      </c>
      <c r="D276" t="n">
        <v>122</v>
      </c>
      <c r="E276" t="inlineStr">
        <is>
          <t>Arcos</t>
        </is>
      </c>
      <c r="F276" s="28" t="n">
        <v>45446</v>
      </c>
      <c r="G276" t="inlineStr">
        <is>
          <t>DEBITO</t>
        </is>
      </c>
      <c r="H276" t="inlineStr">
        <is>
          <t>TED TRANSF.ELETR.DISPONIV - 341 1565 027437365000134 C. C. DE CAMP</t>
        </is>
      </c>
      <c r="I276" t="n">
        <v>-1425</v>
      </c>
    </row>
    <row r="277">
      <c r="A277" t="n">
        <v>15249</v>
      </c>
      <c r="B277" t="n">
        <v>113</v>
      </c>
      <c r="C277" t="inlineStr">
        <is>
          <t>Arcos - Banco do Brasil</t>
        </is>
      </c>
      <c r="D277" t="n">
        <v>122</v>
      </c>
      <c r="E277" t="inlineStr">
        <is>
          <t>Arcos</t>
        </is>
      </c>
      <c r="F277" s="28" t="n">
        <v>45446</v>
      </c>
      <c r="G277" t="inlineStr">
        <is>
          <t>DEBITO</t>
        </is>
      </c>
      <c r="H277" t="inlineStr">
        <is>
          <t>BB RENDE FCIL - RENDE FACIL</t>
        </is>
      </c>
      <c r="I277" t="n">
        <v>-239197.73</v>
      </c>
    </row>
    <row r="278">
      <c r="A278" t="n">
        <v>11080</v>
      </c>
      <c r="B278" t="n">
        <v>113</v>
      </c>
      <c r="C278" t="inlineStr">
        <is>
          <t>Arcos - Banco do Brasil</t>
        </is>
      </c>
      <c r="D278" t="n">
        <v>122</v>
      </c>
      <c r="E278" t="inlineStr">
        <is>
          <t>Arcos</t>
        </is>
      </c>
      <c r="F278" s="28" t="n">
        <v>45406</v>
      </c>
      <c r="G278" t="inlineStr">
        <is>
          <t>CREDITO</t>
        </is>
      </c>
      <c r="H278" t="inlineStr">
        <is>
          <t>TRANSFERNCIA RECEBIDA - 24/04 20:10 LIRIUM IND E COM LTDA</t>
        </is>
      </c>
      <c r="I278" t="n">
        <v>1425</v>
      </c>
    </row>
    <row r="279">
      <c r="A279" t="n">
        <v>11081</v>
      </c>
      <c r="B279" t="n">
        <v>113</v>
      </c>
      <c r="C279" t="inlineStr">
        <is>
          <t>Arcos - Banco do Brasil</t>
        </is>
      </c>
      <c r="D279" t="n">
        <v>122</v>
      </c>
      <c r="E279" t="inlineStr">
        <is>
          <t>Arcos</t>
        </is>
      </c>
      <c r="F279" s="28" t="n">
        <v>45406</v>
      </c>
      <c r="G279" t="inlineStr">
        <is>
          <t>CREDITO</t>
        </is>
      </c>
      <c r="H279" t="inlineStr">
        <is>
          <t>RECEBIMENTO FORNECEDOR - ALELO INSTITUICAO DE PAGAMENTO SA</t>
        </is>
      </c>
      <c r="I279" t="n">
        <v>208.87</v>
      </c>
    </row>
    <row r="280">
      <c r="A280" t="n">
        <v>11082</v>
      </c>
      <c r="B280" t="n">
        <v>113</v>
      </c>
      <c r="C280" t="inlineStr">
        <is>
          <t>Arcos - Banco do Brasil</t>
        </is>
      </c>
      <c r="D280" t="n">
        <v>122</v>
      </c>
      <c r="E280" t="inlineStr">
        <is>
          <t>Arcos</t>
        </is>
      </c>
      <c r="F280" s="28" t="n">
        <v>45406</v>
      </c>
      <c r="G280" t="inlineStr">
        <is>
          <t>DEBITO</t>
        </is>
      </c>
      <c r="H280" t="inlineStr">
        <is>
          <t>FOLHA DE PAGAMENTO</t>
        </is>
      </c>
      <c r="I280" t="n">
        <v>-1305.29</v>
      </c>
    </row>
    <row r="281">
      <c r="A281" t="n">
        <v>11083</v>
      </c>
      <c r="B281" t="n">
        <v>113</v>
      </c>
      <c r="C281" t="inlineStr">
        <is>
          <t>Arcos - Banco do Brasil</t>
        </is>
      </c>
      <c r="D281" t="n">
        <v>122</v>
      </c>
      <c r="E281" t="inlineStr">
        <is>
          <t>Arcos</t>
        </is>
      </c>
      <c r="F281" s="28" t="n">
        <v>45406</v>
      </c>
      <c r="G281" t="inlineStr">
        <is>
          <t>DEBITO</t>
        </is>
      </c>
      <c r="H281" t="inlineStr">
        <is>
          <t>FOLHA DE PAGAMENTO</t>
        </is>
      </c>
      <c r="I281" t="n">
        <v>-3719.41</v>
      </c>
    </row>
    <row r="282">
      <c r="A282" t="n">
        <v>11084</v>
      </c>
      <c r="B282" t="n">
        <v>113</v>
      </c>
      <c r="C282" t="inlineStr">
        <is>
          <t>Arcos - Banco do Brasil</t>
        </is>
      </c>
      <c r="D282" t="n">
        <v>122</v>
      </c>
      <c r="E282" t="inlineStr">
        <is>
          <t>Arcos</t>
        </is>
      </c>
      <c r="F282" s="28" t="n">
        <v>45406</v>
      </c>
      <c r="G282" t="inlineStr">
        <is>
          <t>DEBITO</t>
        </is>
      </c>
      <c r="H282" t="inlineStr">
        <is>
          <t>TED TRANSF.ELETR.DISPONIV - 237 3391 024033593000150 AGENCIA BIOMA</t>
        </is>
      </c>
      <c r="I282" t="n">
        <v>-2000</v>
      </c>
    </row>
    <row r="283">
      <c r="A283" t="n">
        <v>11085</v>
      </c>
      <c r="B283" t="n">
        <v>113</v>
      </c>
      <c r="C283" t="inlineStr">
        <is>
          <t>Arcos - Banco do Brasil</t>
        </is>
      </c>
      <c r="D283" t="n">
        <v>122</v>
      </c>
      <c r="E283" t="inlineStr">
        <is>
          <t>Arcos</t>
        </is>
      </c>
      <c r="F283" s="28" t="n">
        <v>45406</v>
      </c>
      <c r="G283" t="inlineStr">
        <is>
          <t>DEBITO</t>
        </is>
      </c>
      <c r="H283" t="inlineStr">
        <is>
          <t>TED TRANSF.ELETR.DISPONIV - 237 0095 042728081000190 TEMPUS FUGIT</t>
        </is>
      </c>
      <c r="I283" t="n">
        <v>-6322.79</v>
      </c>
    </row>
    <row r="284">
      <c r="A284" t="n">
        <v>11086</v>
      </c>
      <c r="B284" t="n">
        <v>113</v>
      </c>
      <c r="C284" t="inlineStr">
        <is>
          <t>Arcos - Banco do Brasil</t>
        </is>
      </c>
      <c r="D284" t="n">
        <v>122</v>
      </c>
      <c r="E284" t="inlineStr">
        <is>
          <t>Arcos</t>
        </is>
      </c>
      <c r="F284" s="28" t="n">
        <v>45406</v>
      </c>
      <c r="G284" t="inlineStr">
        <is>
          <t>DEBITO</t>
        </is>
      </c>
      <c r="H284" t="inlineStr">
        <is>
          <t>PIX - ENVIADO - 24/04 11:25 EUREKA TECHNOLOGY LTDA</t>
        </is>
      </c>
      <c r="I284" t="n">
        <v>-362.71</v>
      </c>
    </row>
    <row r="285">
      <c r="A285" t="n">
        <v>11087</v>
      </c>
      <c r="B285" t="n">
        <v>113</v>
      </c>
      <c r="C285" t="inlineStr">
        <is>
          <t>Arcos - Banco do Brasil</t>
        </is>
      </c>
      <c r="D285" t="n">
        <v>122</v>
      </c>
      <c r="E285" t="inlineStr">
        <is>
          <t>Arcos</t>
        </is>
      </c>
      <c r="F285" s="28" t="n">
        <v>45406</v>
      </c>
      <c r="G285" t="inlineStr">
        <is>
          <t>DEBITO</t>
        </is>
      </c>
      <c r="H285" t="inlineStr">
        <is>
          <t>PAGAMENTO DE BOLETO - MARIO PEDRO FELICIANO HORTIFRU</t>
        </is>
      </c>
      <c r="I285" t="n">
        <v>-612.7</v>
      </c>
    </row>
    <row r="286">
      <c r="A286" t="n">
        <v>11088</v>
      </c>
      <c r="B286" t="n">
        <v>113</v>
      </c>
      <c r="C286" t="inlineStr">
        <is>
          <t>Arcos - Banco do Brasil</t>
        </is>
      </c>
      <c r="D286" t="n">
        <v>122</v>
      </c>
      <c r="E286" t="inlineStr">
        <is>
          <t>Arcos</t>
        </is>
      </c>
      <c r="F286" s="28" t="n">
        <v>45406</v>
      </c>
      <c r="G286" t="inlineStr">
        <is>
          <t>DEBITO</t>
        </is>
      </c>
      <c r="H286" t="inlineStr">
        <is>
          <t>PAGAMENTO DE BOLETO - ZAHIL IMPORTADORA LTDA</t>
        </is>
      </c>
      <c r="I286" t="n">
        <v>-2436.59</v>
      </c>
    </row>
    <row r="287">
      <c r="A287" t="n">
        <v>11089</v>
      </c>
      <c r="B287" t="n">
        <v>113</v>
      </c>
      <c r="C287" t="inlineStr">
        <is>
          <t>Arcos - Banco do Brasil</t>
        </is>
      </c>
      <c r="D287" t="n">
        <v>122</v>
      </c>
      <c r="E287" t="inlineStr">
        <is>
          <t>Arcos</t>
        </is>
      </c>
      <c r="F287" s="28" t="n">
        <v>45406</v>
      </c>
      <c r="G287" t="inlineStr">
        <is>
          <t>DEBITO</t>
        </is>
      </c>
      <c r="H287" t="inlineStr">
        <is>
          <t>PAGAMENTO DE BOLETO - AMBEV SA</t>
        </is>
      </c>
      <c r="I287" t="n">
        <v>-405.96</v>
      </c>
    </row>
    <row r="288">
      <c r="A288" t="n">
        <v>11090</v>
      </c>
      <c r="B288" t="n">
        <v>113</v>
      </c>
      <c r="C288" t="inlineStr">
        <is>
          <t>Arcos - Banco do Brasil</t>
        </is>
      </c>
      <c r="D288" t="n">
        <v>122</v>
      </c>
      <c r="E288" t="inlineStr">
        <is>
          <t>Arcos</t>
        </is>
      </c>
      <c r="F288" s="28" t="n">
        <v>45406</v>
      </c>
      <c r="G288" t="inlineStr">
        <is>
          <t>DEBITO</t>
        </is>
      </c>
      <c r="H288" t="inlineStr">
        <is>
          <t>PAGAMENTO DE BOLETO - SALVICOM C S P INSTRUMENTACAO</t>
        </is>
      </c>
      <c r="I288" t="n">
        <v>-215</v>
      </c>
    </row>
    <row r="289">
      <c r="A289" t="n">
        <v>11091</v>
      </c>
      <c r="B289" t="n">
        <v>113</v>
      </c>
      <c r="C289" t="inlineStr">
        <is>
          <t>Arcos - Banco do Brasil</t>
        </is>
      </c>
      <c r="D289" t="n">
        <v>122</v>
      </c>
      <c r="E289" t="inlineStr">
        <is>
          <t>Arcos</t>
        </is>
      </c>
      <c r="F289" s="28" t="n">
        <v>45406</v>
      </c>
      <c r="G289" t="inlineStr">
        <is>
          <t>DEBITO</t>
        </is>
      </c>
      <c r="H289" t="inlineStr">
        <is>
          <t>PAGAMENTO DE BOLETO - SOLUCOES TECNICAS AMBIENTAL LT</t>
        </is>
      </c>
      <c r="I289" t="n">
        <v>-4383.11</v>
      </c>
    </row>
    <row r="290">
      <c r="A290" t="n">
        <v>11092</v>
      </c>
      <c r="B290" t="n">
        <v>113</v>
      </c>
      <c r="C290" t="inlineStr">
        <is>
          <t>Arcos - Banco do Brasil</t>
        </is>
      </c>
      <c r="D290" t="n">
        <v>122</v>
      </c>
      <c r="E290" t="inlineStr">
        <is>
          <t>Arcos</t>
        </is>
      </c>
      <c r="F290" s="28" t="n">
        <v>45406</v>
      </c>
      <c r="G290" t="inlineStr">
        <is>
          <t>DEBITO</t>
        </is>
      </c>
      <c r="H290" t="inlineStr">
        <is>
          <t>PAGAMENTO DE BOLETO - CIA DO WHISKY</t>
        </is>
      </c>
      <c r="I290" t="n">
        <v>-866</v>
      </c>
    </row>
    <row r="291">
      <c r="A291" t="n">
        <v>11093</v>
      </c>
      <c r="B291" t="n">
        <v>113</v>
      </c>
      <c r="C291" t="inlineStr">
        <is>
          <t>Arcos - Banco do Brasil</t>
        </is>
      </c>
      <c r="D291" t="n">
        <v>122</v>
      </c>
      <c r="E291" t="inlineStr">
        <is>
          <t>Arcos</t>
        </is>
      </c>
      <c r="F291" s="28" t="n">
        <v>45406</v>
      </c>
      <c r="G291" t="inlineStr">
        <is>
          <t>DEBITO</t>
        </is>
      </c>
      <c r="H291" t="inlineStr">
        <is>
          <t>PAGAMENTO DE BOLETO - MATIAS FERNANDO PASCUAL ME</t>
        </is>
      </c>
      <c r="I291" t="n">
        <v>-1314.4</v>
      </c>
    </row>
    <row r="292">
      <c r="A292" t="n">
        <v>11094</v>
      </c>
      <c r="B292" t="n">
        <v>113</v>
      </c>
      <c r="C292" t="inlineStr">
        <is>
          <t>Arcos - Banco do Brasil</t>
        </is>
      </c>
      <c r="D292" t="n">
        <v>122</v>
      </c>
      <c r="E292" t="inlineStr">
        <is>
          <t>Arcos</t>
        </is>
      </c>
      <c r="F292" s="28" t="n">
        <v>45406</v>
      </c>
      <c r="G292" t="inlineStr">
        <is>
          <t>DEBITO</t>
        </is>
      </c>
      <c r="H292" t="inlineStr">
        <is>
          <t>PAGAMENTO DE BOLETO - PSS - CENTRAL DA LIMPEZA LTDA</t>
        </is>
      </c>
      <c r="I292" t="n">
        <v>-1515</v>
      </c>
    </row>
    <row r="293">
      <c r="A293" t="n">
        <v>11095</v>
      </c>
      <c r="B293" t="n">
        <v>113</v>
      </c>
      <c r="C293" t="inlineStr">
        <is>
          <t>Arcos - Banco do Brasil</t>
        </is>
      </c>
      <c r="D293" t="n">
        <v>122</v>
      </c>
      <c r="E293" t="inlineStr">
        <is>
          <t>Arcos</t>
        </is>
      </c>
      <c r="F293" s="28" t="n">
        <v>45406</v>
      </c>
      <c r="G293" t="inlineStr">
        <is>
          <t>DEBITO</t>
        </is>
      </c>
      <c r="H293" t="inlineStr">
        <is>
          <t>PAGAMENTO DE BOLETO - MATIAS FERNANDO PASCUAL ME</t>
        </is>
      </c>
      <c r="I293" t="n">
        <v>-443.7</v>
      </c>
    </row>
    <row r="294">
      <c r="A294" t="n">
        <v>11096</v>
      </c>
      <c r="B294" t="n">
        <v>113</v>
      </c>
      <c r="C294" t="inlineStr">
        <is>
          <t>Arcos - Banco do Brasil</t>
        </is>
      </c>
      <c r="D294" t="n">
        <v>122</v>
      </c>
      <c r="E294" t="inlineStr">
        <is>
          <t>Arcos</t>
        </is>
      </c>
      <c r="F294" s="28" t="n">
        <v>45406</v>
      </c>
      <c r="G294" t="inlineStr">
        <is>
          <t>DEBITO</t>
        </is>
      </c>
      <c r="H294" t="inlineStr">
        <is>
          <t>PAGAMENTO DE BOLETO - NOVA COMERCIAL DO PEIXE EIRELI</t>
        </is>
      </c>
      <c r="I294" t="n">
        <v>-588</v>
      </c>
    </row>
    <row r="295">
      <c r="A295" t="n">
        <v>11097</v>
      </c>
      <c r="B295" t="n">
        <v>113</v>
      </c>
      <c r="C295" t="inlineStr">
        <is>
          <t>Arcos - Banco do Brasil</t>
        </is>
      </c>
      <c r="D295" t="n">
        <v>122</v>
      </c>
      <c r="E295" t="inlineStr">
        <is>
          <t>Arcos</t>
        </is>
      </c>
      <c r="F295" s="28" t="n">
        <v>45406</v>
      </c>
      <c r="G295" t="inlineStr">
        <is>
          <t>DEBITO</t>
        </is>
      </c>
      <c r="H295" t="inlineStr">
        <is>
          <t>PAGAMENTO DE BOLETO - CORA SCD SA</t>
        </is>
      </c>
      <c r="I295" t="n">
        <v>-1136.56</v>
      </c>
    </row>
    <row r="296">
      <c r="A296" t="n">
        <v>11098</v>
      </c>
      <c r="B296" t="n">
        <v>113</v>
      </c>
      <c r="C296" t="inlineStr">
        <is>
          <t>Arcos - Banco do Brasil</t>
        </is>
      </c>
      <c r="D296" t="n">
        <v>122</v>
      </c>
      <c r="E296" t="inlineStr">
        <is>
          <t>Arcos</t>
        </is>
      </c>
      <c r="F296" s="28" t="n">
        <v>45406</v>
      </c>
      <c r="G296" t="inlineStr">
        <is>
          <t>DEBITO</t>
        </is>
      </c>
      <c r="H296" t="inlineStr">
        <is>
          <t>PAGAMENTO DE BOLETO - CORA SCD SA</t>
        </is>
      </c>
      <c r="I296" t="n">
        <v>-625.2</v>
      </c>
    </row>
    <row r="297">
      <c r="A297" t="n">
        <v>11099</v>
      </c>
      <c r="B297" t="n">
        <v>113</v>
      </c>
      <c r="C297" t="inlineStr">
        <is>
          <t>Arcos - Banco do Brasil</t>
        </is>
      </c>
      <c r="D297" t="n">
        <v>122</v>
      </c>
      <c r="E297" t="inlineStr">
        <is>
          <t>Arcos</t>
        </is>
      </c>
      <c r="F297" s="28" t="n">
        <v>45406</v>
      </c>
      <c r="G297" t="inlineStr">
        <is>
          <t>DEBITO</t>
        </is>
      </c>
      <c r="H297" t="inlineStr">
        <is>
          <t>PAGAMENTO DE BOLETO - CORA SCD SA</t>
        </is>
      </c>
      <c r="I297" t="n">
        <v>-856.99</v>
      </c>
    </row>
    <row r="298">
      <c r="A298" t="n">
        <v>11100</v>
      </c>
      <c r="B298" t="n">
        <v>113</v>
      </c>
      <c r="C298" t="inlineStr">
        <is>
          <t>Arcos - Banco do Brasil</t>
        </is>
      </c>
      <c r="D298" t="n">
        <v>122</v>
      </c>
      <c r="E298" t="inlineStr">
        <is>
          <t>Arcos</t>
        </is>
      </c>
      <c r="F298" s="28" t="n">
        <v>45406</v>
      </c>
      <c r="G298" t="inlineStr">
        <is>
          <t>DEBITO</t>
        </is>
      </c>
      <c r="H298" t="inlineStr">
        <is>
          <t>PAGAMENTO DE BOLETO - INVYE CAPITAL LTDA</t>
        </is>
      </c>
      <c r="I298" t="n">
        <v>-1200</v>
      </c>
    </row>
    <row r="299">
      <c r="A299" t="n">
        <v>11101</v>
      </c>
      <c r="B299" t="n">
        <v>113</v>
      </c>
      <c r="C299" t="inlineStr">
        <is>
          <t>Arcos - Banco do Brasil</t>
        </is>
      </c>
      <c r="D299" t="n">
        <v>122</v>
      </c>
      <c r="E299" t="inlineStr">
        <is>
          <t>Arcos</t>
        </is>
      </c>
      <c r="F299" s="28" t="n">
        <v>45406</v>
      </c>
      <c r="G299" t="inlineStr">
        <is>
          <t>DEBITO</t>
        </is>
      </c>
      <c r="H299" t="inlineStr">
        <is>
          <t>PAGAMENTO DE BOLETO - LEITERIA CABRIOLA - FROMAGES D</t>
        </is>
      </c>
      <c r="I299" t="n">
        <v>-975.6</v>
      </c>
    </row>
    <row r="300">
      <c r="A300" t="n">
        <v>11102</v>
      </c>
      <c r="B300" t="n">
        <v>113</v>
      </c>
      <c r="C300" t="inlineStr">
        <is>
          <t>Arcos - Banco do Brasil</t>
        </is>
      </c>
      <c r="D300" t="n">
        <v>122</v>
      </c>
      <c r="E300" t="inlineStr">
        <is>
          <t>Arcos</t>
        </is>
      </c>
      <c r="F300" s="28" t="n">
        <v>45406</v>
      </c>
      <c r="G300" t="inlineStr">
        <is>
          <t>DEBITO</t>
        </is>
      </c>
      <c r="H300" t="inlineStr">
        <is>
          <t>PAGAMENTO DE BOLETO - PMS BRASIL</t>
        </is>
      </c>
      <c r="I300" t="n">
        <v>-1514.27</v>
      </c>
    </row>
    <row r="301">
      <c r="A301" t="n">
        <v>11103</v>
      </c>
      <c r="B301" t="n">
        <v>113</v>
      </c>
      <c r="C301" t="inlineStr">
        <is>
          <t>Arcos - Banco do Brasil</t>
        </is>
      </c>
      <c r="D301" t="n">
        <v>122</v>
      </c>
      <c r="E301" t="inlineStr">
        <is>
          <t>Arcos</t>
        </is>
      </c>
      <c r="F301" s="28" t="n">
        <v>45406</v>
      </c>
      <c r="G301" t="inlineStr">
        <is>
          <t>DEBITO</t>
        </is>
      </c>
      <c r="H301" t="inlineStr">
        <is>
          <t>PAGAMENTO DE BOLETO - PMS BRASIL</t>
        </is>
      </c>
      <c r="I301" t="n">
        <v>-1697.68</v>
      </c>
    </row>
    <row r="302">
      <c r="A302" t="n">
        <v>11104</v>
      </c>
      <c r="B302" t="n">
        <v>113</v>
      </c>
      <c r="C302" t="inlineStr">
        <is>
          <t>Arcos - Banco do Brasil</t>
        </is>
      </c>
      <c r="D302" t="n">
        <v>122</v>
      </c>
      <c r="E302" t="inlineStr">
        <is>
          <t>Arcos</t>
        </is>
      </c>
      <c r="F302" s="28" t="n">
        <v>45406</v>
      </c>
      <c r="G302" t="inlineStr">
        <is>
          <t>DEBITO</t>
        </is>
      </c>
      <c r="H302" t="inlineStr">
        <is>
          <t>PAGAMENTO DE BOLETO - ECAD</t>
        </is>
      </c>
      <c r="I302" t="n">
        <v>-821.9400000000001</v>
      </c>
    </row>
    <row r="303">
      <c r="A303" t="n">
        <v>11105</v>
      </c>
      <c r="B303" t="n">
        <v>113</v>
      </c>
      <c r="C303" t="inlineStr">
        <is>
          <t>Arcos - Banco do Brasil</t>
        </is>
      </c>
      <c r="D303" t="n">
        <v>122</v>
      </c>
      <c r="E303" t="inlineStr">
        <is>
          <t>Arcos</t>
        </is>
      </c>
      <c r="F303" s="28" t="n">
        <v>45406</v>
      </c>
      <c r="G303" t="inlineStr">
        <is>
          <t>DEBITO</t>
        </is>
      </c>
      <c r="H303" t="inlineStr">
        <is>
          <t>PAGAMENTO DE BOLETO - PROAUTO INDUSTRIA Q EIRELI</t>
        </is>
      </c>
      <c r="I303" t="n">
        <v>-2835.12</v>
      </c>
    </row>
    <row r="304">
      <c r="A304" t="n">
        <v>11106</v>
      </c>
      <c r="B304" t="n">
        <v>113</v>
      </c>
      <c r="C304" t="inlineStr">
        <is>
          <t>Arcos - Banco do Brasil</t>
        </is>
      </c>
      <c r="D304" t="n">
        <v>122</v>
      </c>
      <c r="E304" t="inlineStr">
        <is>
          <t>Arcos</t>
        </is>
      </c>
      <c r="F304" s="28" t="n">
        <v>45406</v>
      </c>
      <c r="G304" t="inlineStr">
        <is>
          <t>DEBITO</t>
        </is>
      </c>
      <c r="H304" t="inlineStr">
        <is>
          <t>PAGAMENTO DE BOLETO - T F CIUFFI HORTIFRUTI LTDA</t>
        </is>
      </c>
      <c r="I304" t="n">
        <v>-1271.96</v>
      </c>
    </row>
    <row r="305">
      <c r="A305" t="n">
        <v>11107</v>
      </c>
      <c r="B305" t="n">
        <v>113</v>
      </c>
      <c r="C305" t="inlineStr">
        <is>
          <t>Arcos - Banco do Brasil</t>
        </is>
      </c>
      <c r="D305" t="n">
        <v>122</v>
      </c>
      <c r="E305" t="inlineStr">
        <is>
          <t>Arcos</t>
        </is>
      </c>
      <c r="F305" s="28" t="n">
        <v>45406</v>
      </c>
      <c r="G305" t="inlineStr">
        <is>
          <t>DEBITO</t>
        </is>
      </c>
      <c r="H305" t="inlineStr">
        <is>
          <t>PAGAMENTO DE BOLETO - CORA SCD SA</t>
        </is>
      </c>
      <c r="I305" t="n">
        <v>-1089.51</v>
      </c>
    </row>
    <row r="306">
      <c r="A306" t="n">
        <v>11108</v>
      </c>
      <c r="B306" t="n">
        <v>113</v>
      </c>
      <c r="C306" t="inlineStr">
        <is>
          <t>Arcos - Banco do Brasil</t>
        </is>
      </c>
      <c r="D306" t="n">
        <v>122</v>
      </c>
      <c r="E306" t="inlineStr">
        <is>
          <t>Arcos</t>
        </is>
      </c>
      <c r="F306" s="28" t="n">
        <v>45406</v>
      </c>
      <c r="G306" t="inlineStr">
        <is>
          <t>DEBITO</t>
        </is>
      </c>
      <c r="H306" t="inlineStr">
        <is>
          <t>PAGAMENTO DE BOLETO - CEPEL COMERCIO DE PAPEIS E EMB</t>
        </is>
      </c>
      <c r="I306" t="n">
        <v>-603.5</v>
      </c>
    </row>
    <row r="307">
      <c r="A307" t="n">
        <v>11109</v>
      </c>
      <c r="B307" t="n">
        <v>113</v>
      </c>
      <c r="C307" t="inlineStr">
        <is>
          <t>Arcos - Banco do Brasil</t>
        </is>
      </c>
      <c r="D307" t="n">
        <v>122</v>
      </c>
      <c r="E307" t="inlineStr">
        <is>
          <t>Arcos</t>
        </is>
      </c>
      <c r="F307" s="28" t="n">
        <v>45406</v>
      </c>
      <c r="G307" t="inlineStr">
        <is>
          <t>DEBITO</t>
        </is>
      </c>
      <c r="H307" t="inlineStr">
        <is>
          <t>PAGAMENTO DE BOLETO - CEPEL COM DE P E EMB</t>
        </is>
      </c>
      <c r="I307" t="n">
        <v>-290</v>
      </c>
    </row>
    <row r="308">
      <c r="A308" t="n">
        <v>11110</v>
      </c>
      <c r="B308" t="n">
        <v>113</v>
      </c>
      <c r="C308" t="inlineStr">
        <is>
          <t>Arcos - Banco do Brasil</t>
        </is>
      </c>
      <c r="D308" t="n">
        <v>122</v>
      </c>
      <c r="E308" t="inlineStr">
        <is>
          <t>Arcos</t>
        </is>
      </c>
      <c r="F308" s="28" t="n">
        <v>45406</v>
      </c>
      <c r="G308" t="inlineStr">
        <is>
          <t>DEBITO</t>
        </is>
      </c>
      <c r="H308" t="inlineStr">
        <is>
          <t>PAGAMENTO DE BOLETO - ICE4PROS FABRICA DE GELO LTDA</t>
        </is>
      </c>
      <c r="I308" t="n">
        <v>-834.4</v>
      </c>
    </row>
    <row r="309">
      <c r="A309" t="n">
        <v>11111</v>
      </c>
      <c r="B309" t="n">
        <v>113</v>
      </c>
      <c r="C309" t="inlineStr">
        <is>
          <t>Arcos - Banco do Brasil</t>
        </is>
      </c>
      <c r="D309" t="n">
        <v>122</v>
      </c>
      <c r="E309" t="inlineStr">
        <is>
          <t>Arcos</t>
        </is>
      </c>
      <c r="F309" s="28" t="n">
        <v>45406</v>
      </c>
      <c r="G309" t="inlineStr">
        <is>
          <t>DEBITO</t>
        </is>
      </c>
      <c r="H309" t="inlineStr">
        <is>
          <t>PAGAMENTO DE BOLETO - CORA SCD SA</t>
        </is>
      </c>
      <c r="I309" t="n">
        <v>-1865.9</v>
      </c>
    </row>
    <row r="310">
      <c r="A310" t="n">
        <v>11112</v>
      </c>
      <c r="B310" t="n">
        <v>113</v>
      </c>
      <c r="C310" t="inlineStr">
        <is>
          <t>Arcos - Banco do Brasil</t>
        </is>
      </c>
      <c r="D310" t="n">
        <v>122</v>
      </c>
      <c r="E310" t="inlineStr">
        <is>
          <t>Arcos</t>
        </is>
      </c>
      <c r="F310" s="28" t="n">
        <v>45406</v>
      </c>
      <c r="G310" t="inlineStr">
        <is>
          <t>DEBITO</t>
        </is>
      </c>
      <c r="H310" t="inlineStr">
        <is>
          <t>PAGAMENTO DE BOLETO - CORA SCD SA</t>
        </is>
      </c>
      <c r="I310" t="n">
        <v>-387.1</v>
      </c>
    </row>
    <row r="311">
      <c r="A311" t="n">
        <v>11113</v>
      </c>
      <c r="B311" t="n">
        <v>113</v>
      </c>
      <c r="C311" t="inlineStr">
        <is>
          <t>Arcos - Banco do Brasil</t>
        </is>
      </c>
      <c r="D311" t="n">
        <v>122</v>
      </c>
      <c r="E311" t="inlineStr">
        <is>
          <t>Arcos</t>
        </is>
      </c>
      <c r="F311" s="28" t="n">
        <v>45406</v>
      </c>
      <c r="G311" t="inlineStr">
        <is>
          <t>DEBITO</t>
        </is>
      </c>
      <c r="H311" t="inlineStr">
        <is>
          <t>PAGAMENTO DE BOLETO - CORA SCD SA</t>
        </is>
      </c>
      <c r="I311" t="n">
        <v>-554.6799999999999</v>
      </c>
    </row>
    <row r="312">
      <c r="A312" t="n">
        <v>11114</v>
      </c>
      <c r="B312" t="n">
        <v>113</v>
      </c>
      <c r="C312" t="inlineStr">
        <is>
          <t>Arcos - Banco do Brasil</t>
        </is>
      </c>
      <c r="D312" t="n">
        <v>122</v>
      </c>
      <c r="E312" t="inlineStr">
        <is>
          <t>Arcos</t>
        </is>
      </c>
      <c r="F312" s="28" t="n">
        <v>45406</v>
      </c>
      <c r="G312" t="inlineStr">
        <is>
          <t>DEBITO</t>
        </is>
      </c>
      <c r="H312" t="inlineStr">
        <is>
          <t>PAGAMENTO DE BOLETO - NU PAGAMENTOS S.A.</t>
        </is>
      </c>
      <c r="I312" t="n">
        <v>-1226.34</v>
      </c>
    </row>
    <row r="313">
      <c r="A313" t="n">
        <v>11115</v>
      </c>
      <c r="B313" t="n">
        <v>113</v>
      </c>
      <c r="C313" t="inlineStr">
        <is>
          <t>Arcos - Banco do Brasil</t>
        </is>
      </c>
      <c r="D313" t="n">
        <v>122</v>
      </c>
      <c r="E313" t="inlineStr">
        <is>
          <t>Arcos</t>
        </is>
      </c>
      <c r="F313" s="28" t="n">
        <v>45406</v>
      </c>
      <c r="G313" t="inlineStr">
        <is>
          <t>DEBITO</t>
        </is>
      </c>
      <c r="H313" t="inlineStr">
        <is>
          <t>TAR DOC/TED ELETRNICO - COBRANA REFERENTE 24/04/2024</t>
        </is>
      </c>
      <c r="I313" t="n">
        <v>-12</v>
      </c>
    </row>
    <row r="314">
      <c r="A314" t="n">
        <v>11116</v>
      </c>
      <c r="B314" t="n">
        <v>113</v>
      </c>
      <c r="C314" t="inlineStr">
        <is>
          <t>Arcos - Banco do Brasil</t>
        </is>
      </c>
      <c r="D314" t="n">
        <v>122</v>
      </c>
      <c r="E314" t="inlineStr">
        <is>
          <t>Arcos</t>
        </is>
      </c>
      <c r="F314" s="28" t="n">
        <v>45406</v>
      </c>
      <c r="G314" t="inlineStr">
        <is>
          <t>DEBITO</t>
        </is>
      </c>
      <c r="H314" t="inlineStr">
        <is>
          <t>TAR DOC/TED ELETRNICO - COBRANA REFERENTE 24/04/2024</t>
        </is>
      </c>
      <c r="I314" t="n">
        <v>-12</v>
      </c>
    </row>
    <row r="315">
      <c r="A315" t="n">
        <v>11117</v>
      </c>
      <c r="B315" t="n">
        <v>113</v>
      </c>
      <c r="C315" t="inlineStr">
        <is>
          <t>Arcos - Banco do Brasil</t>
        </is>
      </c>
      <c r="D315" t="n">
        <v>122</v>
      </c>
      <c r="E315" t="inlineStr">
        <is>
          <t>Arcos</t>
        </is>
      </c>
      <c r="F315" s="28" t="n">
        <v>45406</v>
      </c>
      <c r="G315" t="inlineStr">
        <is>
          <t>DEBITO</t>
        </is>
      </c>
      <c r="H315" t="inlineStr">
        <is>
          <t>TAR PAG SALR CRD CONTA - COBRANA REFERENTE 24/04/2024</t>
        </is>
      </c>
      <c r="I315" t="n">
        <v>-3.5</v>
      </c>
    </row>
    <row r="316">
      <c r="A316" t="n">
        <v>11118</v>
      </c>
      <c r="B316" t="n">
        <v>113</v>
      </c>
      <c r="C316" t="inlineStr">
        <is>
          <t>Arcos - Banco do Brasil</t>
        </is>
      </c>
      <c r="D316" t="n">
        <v>122</v>
      </c>
      <c r="E316" t="inlineStr">
        <is>
          <t>Arcos</t>
        </is>
      </c>
      <c r="F316" s="28" t="n">
        <v>45406</v>
      </c>
      <c r="G316" t="inlineStr">
        <is>
          <t>DEBITO</t>
        </is>
      </c>
      <c r="H316" t="inlineStr">
        <is>
          <t>TAR PAG SALR CRD CONTA - COBRANA REFERENTE 24/04/2024</t>
        </is>
      </c>
      <c r="I316" t="n">
        <v>-3.5</v>
      </c>
    </row>
    <row r="317">
      <c r="A317" t="n">
        <v>11119</v>
      </c>
      <c r="B317" t="n">
        <v>113</v>
      </c>
      <c r="C317" t="inlineStr">
        <is>
          <t>Arcos - Banco do Brasil</t>
        </is>
      </c>
      <c r="D317" t="n">
        <v>122</v>
      </c>
      <c r="E317" t="inlineStr">
        <is>
          <t>Arcos</t>
        </is>
      </c>
      <c r="F317" s="28" t="n">
        <v>45406</v>
      </c>
      <c r="G317" t="inlineStr">
        <is>
          <t>CREDITO</t>
        </is>
      </c>
      <c r="H317" t="inlineStr">
        <is>
          <t>BB RENDE FCIL</t>
        </is>
      </c>
      <c r="I317" t="n">
        <v>44674.54</v>
      </c>
    </row>
    <row r="318">
      <c r="A318" t="n">
        <v>11454</v>
      </c>
      <c r="B318" t="n">
        <v>114</v>
      </c>
      <c r="C318" t="inlineStr">
        <is>
          <t>Arcos - Bradesco</t>
        </is>
      </c>
      <c r="D318" t="n">
        <v>122</v>
      </c>
      <c r="E318" t="inlineStr">
        <is>
          <t>Arcos</t>
        </is>
      </c>
      <c r="F318" s="28" t="n">
        <v>45405</v>
      </c>
      <c r="G318" t="inlineStr">
        <is>
          <t>DEBITO</t>
        </is>
      </c>
      <c r="H318" t="inlineStr">
        <is>
          <t>TARIFA BANCARIA TEDeletronico</t>
        </is>
      </c>
      <c r="I318" t="n">
        <v>-12.75</v>
      </c>
    </row>
    <row r="319">
      <c r="A319" t="n">
        <v>11451</v>
      </c>
      <c r="B319" t="n">
        <v>114</v>
      </c>
      <c r="C319" t="inlineStr">
        <is>
          <t>Arcos - Bradesco</t>
        </is>
      </c>
      <c r="D319" t="n">
        <v>122</v>
      </c>
      <c r="E319" t="inlineStr">
        <is>
          <t>Arcos</t>
        </is>
      </c>
      <c r="F319" s="28" t="n">
        <v>45404</v>
      </c>
      <c r="G319" t="inlineStr">
        <is>
          <t>CREDITO</t>
        </is>
      </c>
      <c r="H319" t="inlineStr">
        <is>
          <t>VALOR TRANSF.JUDICIAL OFICIO 20240002468974-00001</t>
        </is>
      </c>
      <c r="I319" t="n">
        <v>1478.62</v>
      </c>
    </row>
    <row r="320">
      <c r="A320" t="n">
        <v>11452</v>
      </c>
      <c r="B320" t="n">
        <v>114</v>
      </c>
      <c r="C320" t="inlineStr">
        <is>
          <t>Arcos - Bradesco</t>
        </is>
      </c>
      <c r="D320" t="n">
        <v>122</v>
      </c>
      <c r="E320" t="inlineStr">
        <is>
          <t>Arcos</t>
        </is>
      </c>
      <c r="F320" s="28" t="n">
        <v>45404</v>
      </c>
      <c r="G320" t="inlineStr">
        <is>
          <t>DEBITO</t>
        </is>
      </c>
      <c r="H320" t="inlineStr">
        <is>
          <t>TED-TRANSF ELET DISPON OFICIO 20240002468974-00001</t>
        </is>
      </c>
      <c r="I320" t="n">
        <v>-1478.62</v>
      </c>
    </row>
    <row r="321">
      <c r="A321" t="n">
        <v>11450</v>
      </c>
      <c r="B321" t="n">
        <v>114</v>
      </c>
      <c r="C321" t="inlineStr">
        <is>
          <t>Arcos - Bradesco</t>
        </is>
      </c>
      <c r="D321" t="n">
        <v>122</v>
      </c>
      <c r="E321" t="inlineStr">
        <is>
          <t>Arcos</t>
        </is>
      </c>
      <c r="F321" s="28" t="n">
        <v>45401</v>
      </c>
      <c r="G321" t="inlineStr">
        <is>
          <t>DEBITO</t>
        </is>
      </c>
      <c r="H321" t="inlineStr">
        <is>
          <t>BLOQUEIO-ORDEM JUDICIAL</t>
        </is>
      </c>
      <c r="I321" t="n">
        <v>-1477.62</v>
      </c>
    </row>
    <row r="322">
      <c r="A322" t="n">
        <v>11448</v>
      </c>
      <c r="B322" t="n">
        <v>114</v>
      </c>
      <c r="C322" t="inlineStr">
        <is>
          <t>Arcos - Bradesco</t>
        </is>
      </c>
      <c r="D322" t="n">
        <v>122</v>
      </c>
      <c r="E322" t="inlineStr">
        <is>
          <t>Arcos</t>
        </is>
      </c>
      <c r="F322" s="28" t="n">
        <v>45397</v>
      </c>
      <c r="G322" t="inlineStr">
        <is>
          <t>DEBITO</t>
        </is>
      </c>
      <c r="H322" t="inlineStr">
        <is>
          <t>TARIFA BANCARIA PLANO EXCLUSIVO 3</t>
        </is>
      </c>
      <c r="I322" t="n">
        <v>-237.05</v>
      </c>
    </row>
    <row r="323">
      <c r="A323" t="n">
        <v>11079</v>
      </c>
      <c r="B323" t="n">
        <v>113</v>
      </c>
      <c r="C323" t="inlineStr">
        <is>
          <t>Arcos - Banco do Brasil</t>
        </is>
      </c>
      <c r="D323" t="n">
        <v>122</v>
      </c>
      <c r="E323" t="inlineStr">
        <is>
          <t>Arcos</t>
        </is>
      </c>
      <c r="F323" s="28" t="n">
        <v>45376</v>
      </c>
      <c r="G323" t="inlineStr">
        <is>
          <t>CREDITO</t>
        </is>
      </c>
      <c r="H323" t="inlineStr">
        <is>
          <t>CIELO VENDAS DBITO</t>
        </is>
      </c>
      <c r="I323" t="n">
        <v>408.59</v>
      </c>
    </row>
    <row r="324">
      <c r="A324" t="n">
        <v>11073</v>
      </c>
      <c r="B324" t="n">
        <v>113</v>
      </c>
      <c r="C324" t="inlineStr">
        <is>
          <t>Arcos - Banco do Brasil</t>
        </is>
      </c>
      <c r="D324" t="n">
        <v>122</v>
      </c>
      <c r="E324" t="inlineStr">
        <is>
          <t>Arcos</t>
        </is>
      </c>
      <c r="F324" s="28" t="n">
        <v>45373</v>
      </c>
      <c r="G324" t="inlineStr">
        <is>
          <t>CREDITO</t>
        </is>
      </c>
      <c r="H324" t="inlineStr">
        <is>
          <t>DEPSITO ONLINE - 4866-04-SOP 24 DE MAIO</t>
        </is>
      </c>
      <c r="I324" t="n">
        <v>3532</v>
      </c>
    </row>
    <row r="325">
      <c r="A325" t="n">
        <v>11074</v>
      </c>
      <c r="B325" t="n">
        <v>113</v>
      </c>
      <c r="C325" t="inlineStr">
        <is>
          <t>Arcos - Banco do Brasil</t>
        </is>
      </c>
      <c r="D325" t="n">
        <v>122</v>
      </c>
      <c r="E325" t="inlineStr">
        <is>
          <t>Arcos</t>
        </is>
      </c>
      <c r="F325" s="28" t="n">
        <v>45373</v>
      </c>
      <c r="G325" t="inlineStr">
        <is>
          <t>CREDITO</t>
        </is>
      </c>
      <c r="H325" t="inlineStr">
        <is>
          <t>TRANSFERNCIA RECEBIDA - 22/03 09:48 DI C G ATIVO LTDA</t>
        </is>
      </c>
      <c r="I325" t="n">
        <v>10000</v>
      </c>
    </row>
    <row r="326">
      <c r="A326" t="n">
        <v>11075</v>
      </c>
      <c r="B326" t="n">
        <v>113</v>
      </c>
      <c r="C326" t="inlineStr">
        <is>
          <t>Arcos - Banco do Brasil</t>
        </is>
      </c>
      <c r="D326" t="n">
        <v>122</v>
      </c>
      <c r="E326" t="inlineStr">
        <is>
          <t>Arcos</t>
        </is>
      </c>
      <c r="F326" s="28" t="n">
        <v>45373</v>
      </c>
      <c r="G326" t="inlineStr">
        <is>
          <t>CREDITO</t>
        </is>
      </c>
      <c r="H326" t="inlineStr">
        <is>
          <t>TED-OUTROS - 033 2271 62166848000142 DIAGEO BRASIL</t>
        </is>
      </c>
      <c r="I326" t="n">
        <v>29265.75</v>
      </c>
    </row>
    <row r="327">
      <c r="A327" t="n">
        <v>11076</v>
      </c>
      <c r="B327" t="n">
        <v>113</v>
      </c>
      <c r="C327" t="inlineStr">
        <is>
          <t>Arcos - Banco do Brasil</t>
        </is>
      </c>
      <c r="D327" t="n">
        <v>122</v>
      </c>
      <c r="E327" t="inlineStr">
        <is>
          <t>Arcos</t>
        </is>
      </c>
      <c r="F327" s="28" t="n">
        <v>45373</v>
      </c>
      <c r="G327" t="inlineStr">
        <is>
          <t>CREDITO</t>
        </is>
      </c>
      <c r="H327" t="inlineStr">
        <is>
          <t>TED-CRDITO EM CONTA - 341 0912 69034668000156 PLUXEE BENEFIC</t>
        </is>
      </c>
      <c r="I327" t="n">
        <v>575.5700000000001</v>
      </c>
    </row>
    <row r="328">
      <c r="A328" t="n">
        <v>11077</v>
      </c>
      <c r="B328" t="n">
        <v>113</v>
      </c>
      <c r="C328" t="inlineStr">
        <is>
          <t>Arcos - Banco do Brasil</t>
        </is>
      </c>
      <c r="D328" t="n">
        <v>122</v>
      </c>
      <c r="E328" t="inlineStr">
        <is>
          <t>Arcos</t>
        </is>
      </c>
      <c r="F328" s="28" t="n">
        <v>45373</v>
      </c>
      <c r="G328" t="inlineStr">
        <is>
          <t>CREDITO</t>
        </is>
      </c>
      <c r="H328" t="inlineStr">
        <is>
          <t>RECEBIMENTO FORNECEDOR - ALELO INSTITUICAO DE PAGAMENTO SA</t>
        </is>
      </c>
      <c r="I328" t="n">
        <v>26.18</v>
      </c>
    </row>
    <row r="329">
      <c r="A329" t="n">
        <v>11078</v>
      </c>
      <c r="B329" t="n">
        <v>113</v>
      </c>
      <c r="C329" t="inlineStr">
        <is>
          <t>Arcos - Banco do Brasil</t>
        </is>
      </c>
      <c r="D329" t="n">
        <v>122</v>
      </c>
      <c r="E329" t="inlineStr">
        <is>
          <t>Arcos</t>
        </is>
      </c>
      <c r="F329" s="28" t="n">
        <v>45373</v>
      </c>
      <c r="G329" t="inlineStr">
        <is>
          <t>DEBITO</t>
        </is>
      </c>
      <c r="H329" t="inlineStr">
        <is>
          <t>BB RENDE FCIL</t>
        </is>
      </c>
      <c r="I329" t="n">
        <v>-43399.5</v>
      </c>
    </row>
    <row r="330">
      <c r="A330" t="n">
        <v>11067</v>
      </c>
      <c r="B330" t="n">
        <v>113</v>
      </c>
      <c r="C330" t="inlineStr">
        <is>
          <t>Arcos - Banco do Brasil</t>
        </is>
      </c>
      <c r="D330" t="n">
        <v>122</v>
      </c>
      <c r="E330" t="inlineStr">
        <is>
          <t>Arcos</t>
        </is>
      </c>
      <c r="F330" s="28" t="n">
        <v>45372</v>
      </c>
      <c r="G330" t="inlineStr">
        <is>
          <t>CREDITO</t>
        </is>
      </c>
      <c r="H330" t="inlineStr">
        <is>
          <t>TRANSFERNCIA RECEBIDA - 21/03 18:44 DI C G ATIVO LTDA</t>
        </is>
      </c>
      <c r="I330" t="n">
        <v>10000</v>
      </c>
    </row>
    <row r="331">
      <c r="A331" t="n">
        <v>11068</v>
      </c>
      <c r="B331" t="n">
        <v>113</v>
      </c>
      <c r="C331" t="inlineStr">
        <is>
          <t>Arcos - Banco do Brasil</t>
        </is>
      </c>
      <c r="D331" t="n">
        <v>122</v>
      </c>
      <c r="E331" t="inlineStr">
        <is>
          <t>Arcos</t>
        </is>
      </c>
      <c r="F331" s="28" t="n">
        <v>45372</v>
      </c>
      <c r="G331" t="inlineStr">
        <is>
          <t>CREDITO</t>
        </is>
      </c>
      <c r="H331" t="inlineStr">
        <is>
          <t>RECEBIMENTO FORNECEDOR - ALELO INSTITUICAO DE PAGAMENTO SA</t>
        </is>
      </c>
      <c r="I331" t="n">
        <v>209.04</v>
      </c>
    </row>
    <row r="332">
      <c r="A332" t="n">
        <v>11069</v>
      </c>
      <c r="B332" t="n">
        <v>113</v>
      </c>
      <c r="C332" t="inlineStr">
        <is>
          <t>Arcos - Banco do Brasil</t>
        </is>
      </c>
      <c r="D332" t="n">
        <v>122</v>
      </c>
      <c r="E332" t="inlineStr">
        <is>
          <t>Arcos</t>
        </is>
      </c>
      <c r="F332" s="28" t="n">
        <v>45372</v>
      </c>
      <c r="G332" t="inlineStr">
        <is>
          <t>CREDITO</t>
        </is>
      </c>
      <c r="H332" t="inlineStr">
        <is>
          <t>PIX - RECEBIDO - 21/03 12:47 19468242000132 ZOOP TECNOL</t>
        </is>
      </c>
      <c r="I332" t="n">
        <v>88.34</v>
      </c>
    </row>
    <row r="333">
      <c r="A333" t="n">
        <v>11070</v>
      </c>
      <c r="B333" t="n">
        <v>113</v>
      </c>
      <c r="C333" t="inlineStr">
        <is>
          <t>Arcos - Banco do Brasil</t>
        </is>
      </c>
      <c r="D333" t="n">
        <v>122</v>
      </c>
      <c r="E333" t="inlineStr">
        <is>
          <t>Arcos</t>
        </is>
      </c>
      <c r="F333" s="28" t="n">
        <v>45372</v>
      </c>
      <c r="G333" t="inlineStr">
        <is>
          <t>DEBITO</t>
        </is>
      </c>
      <c r="H333" t="inlineStr">
        <is>
          <t>PAGAMENTO DE BOLETO - ASSOC EMPR SIST TRANSP STO AND</t>
        </is>
      </c>
      <c r="I333" t="n">
        <v>-189.04</v>
      </c>
    </row>
    <row r="334">
      <c r="A334" t="n">
        <v>11071</v>
      </c>
      <c r="B334" t="n">
        <v>113</v>
      </c>
      <c r="C334" t="inlineStr">
        <is>
          <t>Arcos - Banco do Brasil</t>
        </is>
      </c>
      <c r="D334" t="n">
        <v>122</v>
      </c>
      <c r="E334" t="inlineStr">
        <is>
          <t>Arcos</t>
        </is>
      </c>
      <c r="F334" s="28" t="n">
        <v>45372</v>
      </c>
      <c r="G334" t="inlineStr">
        <is>
          <t>DEBITO</t>
        </is>
      </c>
      <c r="H334" t="inlineStr">
        <is>
          <t>TARIFA PIX ENVIADO - TAR. AGRUPADAS - OCORRENCIA 20/03/2024</t>
        </is>
      </c>
      <c r="I334" t="n">
        <v>-45.84</v>
      </c>
    </row>
    <row r="335">
      <c r="A335" t="n">
        <v>11072</v>
      </c>
      <c r="B335" t="n">
        <v>113</v>
      </c>
      <c r="C335" t="inlineStr">
        <is>
          <t>Arcos - Banco do Brasil</t>
        </is>
      </c>
      <c r="D335" t="n">
        <v>122</v>
      </c>
      <c r="E335" t="inlineStr">
        <is>
          <t>Arcos</t>
        </is>
      </c>
      <c r="F335" s="28" t="n">
        <v>45372</v>
      </c>
      <c r="G335" t="inlineStr">
        <is>
          <t>DEBITO</t>
        </is>
      </c>
      <c r="H335" t="inlineStr">
        <is>
          <t>BB RENDE FCIL</t>
        </is>
      </c>
      <c r="I335" t="n">
        <v>-10062.5</v>
      </c>
    </row>
    <row r="336">
      <c r="A336" t="n">
        <v>11019</v>
      </c>
      <c r="B336" t="n">
        <v>113</v>
      </c>
      <c r="C336" t="inlineStr">
        <is>
          <t>Arcos - Banco do Brasil</t>
        </is>
      </c>
      <c r="D336" t="n">
        <v>122</v>
      </c>
      <c r="E336" t="inlineStr">
        <is>
          <t>Arcos</t>
        </is>
      </c>
      <c r="F336" s="28" t="n">
        <v>45371</v>
      </c>
      <c r="G336" t="inlineStr">
        <is>
          <t>CREDITO</t>
        </is>
      </c>
      <c r="H336" t="inlineStr">
        <is>
          <t>DEPSITO ONLINE - 4866-04-SOP 24 DE MAIO</t>
        </is>
      </c>
      <c r="I336" t="n">
        <v>230</v>
      </c>
    </row>
    <row r="337">
      <c r="A337" t="n">
        <v>11020</v>
      </c>
      <c r="B337" t="n">
        <v>113</v>
      </c>
      <c r="C337" t="inlineStr">
        <is>
          <t>Arcos - Banco do Brasil</t>
        </is>
      </c>
      <c r="D337" t="n">
        <v>122</v>
      </c>
      <c r="E337" t="inlineStr">
        <is>
          <t>Arcos</t>
        </is>
      </c>
      <c r="F337" s="28" t="n">
        <v>45371</v>
      </c>
      <c r="G337" t="inlineStr">
        <is>
          <t>CREDITO</t>
        </is>
      </c>
      <c r="H337" t="inlineStr">
        <is>
          <t>TRANSFERNCIA RECEBIDA - 20/03 15:03 MA COM CALC ACES EIRELI</t>
        </is>
      </c>
      <c r="I337" t="n">
        <v>20000</v>
      </c>
    </row>
    <row r="338">
      <c r="A338" t="n">
        <v>11021</v>
      </c>
      <c r="B338" t="n">
        <v>113</v>
      </c>
      <c r="C338" t="inlineStr">
        <is>
          <t>Arcos - Banco do Brasil</t>
        </is>
      </c>
      <c r="D338" t="n">
        <v>122</v>
      </c>
      <c r="E338" t="inlineStr">
        <is>
          <t>Arcos</t>
        </is>
      </c>
      <c r="F338" s="28" t="n">
        <v>45371</v>
      </c>
      <c r="G338" t="inlineStr">
        <is>
          <t>CREDITO</t>
        </is>
      </c>
      <c r="H338" t="inlineStr">
        <is>
          <t>TRANSFERNCIA RECEBIDA - 20/03 15:19 SAO PAULO JAZZ CLUB LTDA</t>
        </is>
      </c>
      <c r="I338" t="n">
        <v>226.79</v>
      </c>
    </row>
    <row r="339">
      <c r="A339" t="n">
        <v>11022</v>
      </c>
      <c r="B339" t="n">
        <v>113</v>
      </c>
      <c r="C339" t="inlineStr">
        <is>
          <t>Arcos - Banco do Brasil</t>
        </is>
      </c>
      <c r="D339" t="n">
        <v>122</v>
      </c>
      <c r="E339" t="inlineStr">
        <is>
          <t>Arcos</t>
        </is>
      </c>
      <c r="F339" s="28" t="n">
        <v>45371</v>
      </c>
      <c r="G339" t="inlineStr">
        <is>
          <t>CREDITO</t>
        </is>
      </c>
      <c r="H339" t="inlineStr">
        <is>
          <t>TRANSFERNCIA RECEBIDA - 20/03 15:01 MANOLORENA CALCADOS</t>
        </is>
      </c>
      <c r="I339" t="n">
        <v>20000</v>
      </c>
    </row>
    <row r="340">
      <c r="A340" t="n">
        <v>11023</v>
      </c>
      <c r="B340" t="n">
        <v>113</v>
      </c>
      <c r="C340" t="inlineStr">
        <is>
          <t>Arcos - Banco do Brasil</t>
        </is>
      </c>
      <c r="D340" t="n">
        <v>122</v>
      </c>
      <c r="E340" t="inlineStr">
        <is>
          <t>Arcos</t>
        </is>
      </c>
      <c r="F340" s="28" t="n">
        <v>45371</v>
      </c>
      <c r="G340" t="inlineStr">
        <is>
          <t>CREDITO</t>
        </is>
      </c>
      <c r="H340" t="inlineStr">
        <is>
          <t>RECEBIMENTO FORNECEDOR - ALELO INSTITUICAO DE PAGAMENTO SA</t>
        </is>
      </c>
      <c r="I340" t="n">
        <v>93.83</v>
      </c>
    </row>
    <row r="341">
      <c r="A341" t="n">
        <v>11024</v>
      </c>
      <c r="B341" t="n">
        <v>113</v>
      </c>
      <c r="C341" t="inlineStr">
        <is>
          <t>Arcos - Banco do Brasil</t>
        </is>
      </c>
      <c r="D341" t="n">
        <v>122</v>
      </c>
      <c r="E341" t="inlineStr">
        <is>
          <t>Arcos</t>
        </is>
      </c>
      <c r="F341" s="28" t="n">
        <v>45371</v>
      </c>
      <c r="G341" t="inlineStr">
        <is>
          <t>CREDITO</t>
        </is>
      </c>
      <c r="H341" t="inlineStr">
        <is>
          <t>PIX - RECEBIDO - 20/03 09:54 11293621000127 ZAMPA COMUN</t>
        </is>
      </c>
      <c r="I341" t="n">
        <v>3000</v>
      </c>
    </row>
    <row r="342">
      <c r="A342" t="n">
        <v>11025</v>
      </c>
      <c r="B342" t="n">
        <v>113</v>
      </c>
      <c r="C342" t="inlineStr">
        <is>
          <t>Arcos - Banco do Brasil</t>
        </is>
      </c>
      <c r="D342" t="n">
        <v>122</v>
      </c>
      <c r="E342" t="inlineStr">
        <is>
          <t>Arcos</t>
        </is>
      </c>
      <c r="F342" s="28" t="n">
        <v>45371</v>
      </c>
      <c r="G342" t="inlineStr">
        <is>
          <t>CREDITO</t>
        </is>
      </c>
      <c r="H342" t="inlineStr">
        <is>
          <t>PIX - RECEBIDO - 20/03 15:15 43795894000166 BNSP 2073 B</t>
        </is>
      </c>
      <c r="I342" t="n">
        <v>226.79</v>
      </c>
    </row>
    <row r="343">
      <c r="A343" t="n">
        <v>11026</v>
      </c>
      <c r="B343" t="n">
        <v>113</v>
      </c>
      <c r="C343" t="inlineStr">
        <is>
          <t>Arcos - Banco do Brasil</t>
        </is>
      </c>
      <c r="D343" t="n">
        <v>122</v>
      </c>
      <c r="E343" t="inlineStr">
        <is>
          <t>Arcos</t>
        </is>
      </c>
      <c r="F343" s="28" t="n">
        <v>45371</v>
      </c>
      <c r="G343" t="inlineStr">
        <is>
          <t>DEBITO</t>
        </is>
      </c>
      <c r="H343" t="inlineStr">
        <is>
          <t>PAGAMENTO DE BOLETO - CASA DE CARNES P.J.J.LTDA</t>
        </is>
      </c>
      <c r="I343" t="n">
        <v>-1960.7</v>
      </c>
    </row>
    <row r="344">
      <c r="A344" t="n">
        <v>11027</v>
      </c>
      <c r="B344" t="n">
        <v>113</v>
      </c>
      <c r="C344" t="inlineStr">
        <is>
          <t>Arcos - Banco do Brasil</t>
        </is>
      </c>
      <c r="D344" t="n">
        <v>122</v>
      </c>
      <c r="E344" t="inlineStr">
        <is>
          <t>Arcos</t>
        </is>
      </c>
      <c r="F344" s="28" t="n">
        <v>45371</v>
      </c>
      <c r="G344" t="inlineStr">
        <is>
          <t>DEBITO</t>
        </is>
      </c>
      <c r="H344" t="inlineStr">
        <is>
          <t>PAGAMENTO DE BOLETO - SOLUCOES TECNICAS AMBIENTAL LT</t>
        </is>
      </c>
      <c r="I344" t="n">
        <v>-4478.39</v>
      </c>
    </row>
    <row r="345">
      <c r="A345" t="n">
        <v>11028</v>
      </c>
      <c r="B345" t="n">
        <v>113</v>
      </c>
      <c r="C345" t="inlineStr">
        <is>
          <t>Arcos - Banco do Brasil</t>
        </is>
      </c>
      <c r="D345" t="n">
        <v>122</v>
      </c>
      <c r="E345" t="inlineStr">
        <is>
          <t>Arcos</t>
        </is>
      </c>
      <c r="F345" s="28" t="n">
        <v>45371</v>
      </c>
      <c r="G345" t="inlineStr">
        <is>
          <t>DEBITO</t>
        </is>
      </c>
      <c r="H345" t="inlineStr">
        <is>
          <t>PAGAMENTO DE BOLETO - ZAHIL IMPORTADORA LTDA</t>
        </is>
      </c>
      <c r="I345" t="n">
        <v>-982</v>
      </c>
    </row>
    <row r="346">
      <c r="A346" t="n">
        <v>11029</v>
      </c>
      <c r="B346" t="n">
        <v>113</v>
      </c>
      <c r="C346" t="inlineStr">
        <is>
          <t>Arcos - Banco do Brasil</t>
        </is>
      </c>
      <c r="D346" t="n">
        <v>122</v>
      </c>
      <c r="E346" t="inlineStr">
        <is>
          <t>Arcos</t>
        </is>
      </c>
      <c r="F346" s="28" t="n">
        <v>45371</v>
      </c>
      <c r="G346" t="inlineStr">
        <is>
          <t>DEBITO</t>
        </is>
      </c>
      <c r="H346" t="inlineStr">
        <is>
          <t>IMPOSTOS - PREF MUN SAO PAULO 02</t>
        </is>
      </c>
      <c r="I346" t="n">
        <v>-188.63</v>
      </c>
    </row>
    <row r="347">
      <c r="A347" t="n">
        <v>11030</v>
      </c>
      <c r="B347" t="n">
        <v>113</v>
      </c>
      <c r="C347" t="inlineStr">
        <is>
          <t>Arcos - Banco do Brasil</t>
        </is>
      </c>
      <c r="D347" t="n">
        <v>122</v>
      </c>
      <c r="E347" t="inlineStr">
        <is>
          <t>Arcos</t>
        </is>
      </c>
      <c r="F347" s="28" t="n">
        <v>45371</v>
      </c>
      <c r="G347" t="inlineStr">
        <is>
          <t>DEBITO</t>
        </is>
      </c>
      <c r="H347" t="inlineStr">
        <is>
          <t>IMPOSTOS - SEFAZ/SP-AMBIENTEPAG</t>
        </is>
      </c>
      <c r="I347" t="n">
        <v>-20630.71</v>
      </c>
    </row>
    <row r="348">
      <c r="A348" t="n">
        <v>11031</v>
      </c>
      <c r="B348" t="n">
        <v>113</v>
      </c>
      <c r="C348" t="inlineStr">
        <is>
          <t>Arcos - Banco do Brasil</t>
        </is>
      </c>
      <c r="D348" t="n">
        <v>122</v>
      </c>
      <c r="E348" t="inlineStr">
        <is>
          <t>Arcos</t>
        </is>
      </c>
      <c r="F348" s="28" t="n">
        <v>45371</v>
      </c>
      <c r="G348" t="inlineStr">
        <is>
          <t>DEBITO</t>
        </is>
      </c>
      <c r="H348" t="inlineStr">
        <is>
          <t>PAGAMENTO DE BOLETO - BB DIST DE CARNES LTDA</t>
        </is>
      </c>
      <c r="I348" t="n">
        <v>-2558.25</v>
      </c>
    </row>
    <row r="349">
      <c r="A349" t="n">
        <v>11032</v>
      </c>
      <c r="B349" t="n">
        <v>113</v>
      </c>
      <c r="C349" t="inlineStr">
        <is>
          <t>Arcos - Banco do Brasil</t>
        </is>
      </c>
      <c r="D349" t="n">
        <v>122</v>
      </c>
      <c r="E349" t="inlineStr">
        <is>
          <t>Arcos</t>
        </is>
      </c>
      <c r="F349" s="28" t="n">
        <v>45371</v>
      </c>
      <c r="G349" t="inlineStr">
        <is>
          <t>DEBITO</t>
        </is>
      </c>
      <c r="H349" t="inlineStr">
        <is>
          <t>PAGAMENTO DE BOLETO - CORA SCD SA</t>
        </is>
      </c>
      <c r="I349" t="n">
        <v>-745.75</v>
      </c>
    </row>
    <row r="350">
      <c r="A350" t="n">
        <v>11033</v>
      </c>
      <c r="B350" t="n">
        <v>113</v>
      </c>
      <c r="C350" t="inlineStr">
        <is>
          <t>Arcos - Banco do Brasil</t>
        </is>
      </c>
      <c r="D350" t="n">
        <v>122</v>
      </c>
      <c r="E350" t="inlineStr">
        <is>
          <t>Arcos</t>
        </is>
      </c>
      <c r="F350" s="28" t="n">
        <v>45371</v>
      </c>
      <c r="G350" t="inlineStr">
        <is>
          <t>DEBITO</t>
        </is>
      </c>
      <c r="H350" t="inlineStr">
        <is>
          <t>PAGAMENTO DE BOLETO - T F CIUFFI HORTIFRUTI LTDA</t>
        </is>
      </c>
      <c r="I350" t="n">
        <v>-1390.2</v>
      </c>
    </row>
    <row r="351">
      <c r="A351" t="n">
        <v>11034</v>
      </c>
      <c r="B351" t="n">
        <v>113</v>
      </c>
      <c r="C351" t="inlineStr">
        <is>
          <t>Arcos - Banco do Brasil</t>
        </is>
      </c>
      <c r="D351" t="n">
        <v>122</v>
      </c>
      <c r="E351" t="inlineStr">
        <is>
          <t>Arcos</t>
        </is>
      </c>
      <c r="F351" s="28" t="n">
        <v>45371</v>
      </c>
      <c r="G351" t="inlineStr">
        <is>
          <t>DEBITO</t>
        </is>
      </c>
      <c r="H351" t="inlineStr">
        <is>
          <t>PAGAMENTO DE BOLETO - SAMPATACADO DE GENEROS ALIMENT</t>
        </is>
      </c>
      <c r="I351" t="n">
        <v>-335.08</v>
      </c>
    </row>
    <row r="352">
      <c r="A352" t="n">
        <v>11035</v>
      </c>
      <c r="B352" t="n">
        <v>113</v>
      </c>
      <c r="C352" t="inlineStr">
        <is>
          <t>Arcos - Banco do Brasil</t>
        </is>
      </c>
      <c r="D352" t="n">
        <v>122</v>
      </c>
      <c r="E352" t="inlineStr">
        <is>
          <t>Arcos</t>
        </is>
      </c>
      <c r="F352" s="28" t="n">
        <v>45371</v>
      </c>
      <c r="G352" t="inlineStr">
        <is>
          <t>DEBITO</t>
        </is>
      </c>
      <c r="H352" t="inlineStr">
        <is>
          <t>PAGAMENTO DE BOLETO - AMIL ASSISTENCIA ME</t>
        </is>
      </c>
      <c r="I352" t="n">
        <v>-8223.879999999999</v>
      </c>
    </row>
    <row r="353">
      <c r="A353" t="n">
        <v>11036</v>
      </c>
      <c r="B353" t="n">
        <v>113</v>
      </c>
      <c r="C353" t="inlineStr">
        <is>
          <t>Arcos - Banco do Brasil</t>
        </is>
      </c>
      <c r="D353" t="n">
        <v>122</v>
      </c>
      <c r="E353" t="inlineStr">
        <is>
          <t>Arcos</t>
        </is>
      </c>
      <c r="F353" s="28" t="n">
        <v>45371</v>
      </c>
      <c r="G353" t="inlineStr">
        <is>
          <t>DEBITO</t>
        </is>
      </c>
      <c r="H353" t="inlineStr">
        <is>
          <t>PAGAMENTO DE BOLETO - CORA SCD SA</t>
        </is>
      </c>
      <c r="I353" t="n">
        <v>-2288.4</v>
      </c>
    </row>
    <row r="354">
      <c r="A354" t="n">
        <v>11037</v>
      </c>
      <c r="B354" t="n">
        <v>113</v>
      </c>
      <c r="C354" t="inlineStr">
        <is>
          <t>Arcos - Banco do Brasil</t>
        </is>
      </c>
      <c r="D354" t="n">
        <v>122</v>
      </c>
      <c r="E354" t="inlineStr">
        <is>
          <t>Arcos</t>
        </is>
      </c>
      <c r="F354" s="28" t="n">
        <v>45371</v>
      </c>
      <c r="G354" t="inlineStr">
        <is>
          <t>DEBITO</t>
        </is>
      </c>
      <c r="H354" t="inlineStr">
        <is>
          <t>PAGAMENTO DE BOLETO - LEITERIA CABRIOLA - FROMAGES D</t>
        </is>
      </c>
      <c r="I354" t="n">
        <v>-813</v>
      </c>
    </row>
    <row r="355">
      <c r="A355" t="n">
        <v>11038</v>
      </c>
      <c r="B355" t="n">
        <v>113</v>
      </c>
      <c r="C355" t="inlineStr">
        <is>
          <t>Arcos - Banco do Brasil</t>
        </is>
      </c>
      <c r="D355" t="n">
        <v>122</v>
      </c>
      <c r="E355" t="inlineStr">
        <is>
          <t>Arcos</t>
        </is>
      </c>
      <c r="F355" s="28" t="n">
        <v>45371</v>
      </c>
      <c r="G355" t="inlineStr">
        <is>
          <t>DEBITO</t>
        </is>
      </c>
      <c r="H355" t="inlineStr">
        <is>
          <t>PAGAMENTO DE BOLETO - EAU DISTRIBUIDORA A M LTDA</t>
        </is>
      </c>
      <c r="I355" t="n">
        <v>-596.4</v>
      </c>
    </row>
    <row r="356">
      <c r="A356" t="n">
        <v>11039</v>
      </c>
      <c r="B356" t="n">
        <v>113</v>
      </c>
      <c r="C356" t="inlineStr">
        <is>
          <t>Arcos - Banco do Brasil</t>
        </is>
      </c>
      <c r="D356" t="n">
        <v>122</v>
      </c>
      <c r="E356" t="inlineStr">
        <is>
          <t>Arcos</t>
        </is>
      </c>
      <c r="F356" s="28" t="n">
        <v>45371</v>
      </c>
      <c r="G356" t="inlineStr">
        <is>
          <t>DEBITO</t>
        </is>
      </c>
      <c r="H356" t="inlineStr">
        <is>
          <t>PAGAMENTO DE BOLETO - KING COMERCIO DE BEBIDAS LTDA</t>
        </is>
      </c>
      <c r="I356" t="n">
        <v>-3022.62</v>
      </c>
    </row>
    <row r="357">
      <c r="A357" t="n">
        <v>11040</v>
      </c>
      <c r="B357" t="n">
        <v>113</v>
      </c>
      <c r="C357" t="inlineStr">
        <is>
          <t>Arcos - Banco do Brasil</t>
        </is>
      </c>
      <c r="D357" t="n">
        <v>122</v>
      </c>
      <c r="E357" t="inlineStr">
        <is>
          <t>Arcos</t>
        </is>
      </c>
      <c r="F357" s="28" t="n">
        <v>45371</v>
      </c>
      <c r="G357" t="inlineStr">
        <is>
          <t>DEBITO</t>
        </is>
      </c>
      <c r="H357" t="inlineStr">
        <is>
          <t>PAGAMENTO DE BOLETO - CORA SCD SA</t>
        </is>
      </c>
      <c r="I357" t="n">
        <v>-1865.24</v>
      </c>
    </row>
    <row r="358">
      <c r="A358" t="n">
        <v>11041</v>
      </c>
      <c r="B358" t="n">
        <v>113</v>
      </c>
      <c r="C358" t="inlineStr">
        <is>
          <t>Arcos - Banco do Brasil</t>
        </is>
      </c>
      <c r="D358" t="n">
        <v>122</v>
      </c>
      <c r="E358" t="inlineStr">
        <is>
          <t>Arcos</t>
        </is>
      </c>
      <c r="F358" s="28" t="n">
        <v>45371</v>
      </c>
      <c r="G358" t="inlineStr">
        <is>
          <t>DEBITO</t>
        </is>
      </c>
      <c r="H358" t="inlineStr">
        <is>
          <t>PAGAMENTO DE BOLETO - PAGCERTO INSTITUICAO DE PAGAME</t>
        </is>
      </c>
      <c r="I358" t="n">
        <v>-504</v>
      </c>
    </row>
    <row r="359">
      <c r="A359" t="n">
        <v>11042</v>
      </c>
      <c r="B359" t="n">
        <v>113</v>
      </c>
      <c r="C359" t="inlineStr">
        <is>
          <t>Arcos - Banco do Brasil</t>
        </is>
      </c>
      <c r="D359" t="n">
        <v>122</v>
      </c>
      <c r="E359" t="inlineStr">
        <is>
          <t>Arcos</t>
        </is>
      </c>
      <c r="F359" s="28" t="n">
        <v>45371</v>
      </c>
      <c r="G359" t="inlineStr">
        <is>
          <t>DEBITO</t>
        </is>
      </c>
      <c r="H359" t="inlineStr">
        <is>
          <t>PAGAMENTO DE BOLETO - SAMPATACADO DE GENEROS ALIMENT</t>
        </is>
      </c>
      <c r="I359" t="n">
        <v>-149.94</v>
      </c>
    </row>
    <row r="360">
      <c r="A360" t="n">
        <v>11043</v>
      </c>
      <c r="B360" t="n">
        <v>113</v>
      </c>
      <c r="C360" t="inlineStr">
        <is>
          <t>Arcos - Banco do Brasil</t>
        </is>
      </c>
      <c r="D360" t="n">
        <v>122</v>
      </c>
      <c r="E360" t="inlineStr">
        <is>
          <t>Arcos</t>
        </is>
      </c>
      <c r="F360" s="28" t="n">
        <v>45371</v>
      </c>
      <c r="G360" t="inlineStr">
        <is>
          <t>DEBITO</t>
        </is>
      </c>
      <c r="H360" t="inlineStr">
        <is>
          <t>PAGAMENTO DE BOLETO - VILA LEOPOLDINA DIST ALIM LTDA</t>
        </is>
      </c>
      <c r="I360" t="n">
        <v>-748.65</v>
      </c>
    </row>
    <row r="361">
      <c r="A361" t="n">
        <v>11044</v>
      </c>
      <c r="B361" t="n">
        <v>113</v>
      </c>
      <c r="C361" t="inlineStr">
        <is>
          <t>Arcos - Banco do Brasil</t>
        </is>
      </c>
      <c r="D361" t="n">
        <v>122</v>
      </c>
      <c r="E361" t="inlineStr">
        <is>
          <t>Arcos</t>
        </is>
      </c>
      <c r="F361" s="28" t="n">
        <v>45371</v>
      </c>
      <c r="G361" t="inlineStr">
        <is>
          <t>DEBITO</t>
        </is>
      </c>
      <c r="H361" t="inlineStr">
        <is>
          <t>PAGAMENTO DE BOLETO - PSS - CENTRAL DA LIMPEZA LTDA</t>
        </is>
      </c>
      <c r="I361" t="n">
        <v>-1462.36</v>
      </c>
    </row>
    <row r="362">
      <c r="A362" t="n">
        <v>11045</v>
      </c>
      <c r="B362" t="n">
        <v>113</v>
      </c>
      <c r="C362" t="inlineStr">
        <is>
          <t>Arcos - Banco do Brasil</t>
        </is>
      </c>
      <c r="D362" t="n">
        <v>122</v>
      </c>
      <c r="E362" t="inlineStr">
        <is>
          <t>Arcos</t>
        </is>
      </c>
      <c r="F362" s="28" t="n">
        <v>45371</v>
      </c>
      <c r="G362" t="inlineStr">
        <is>
          <t>DEBITO</t>
        </is>
      </c>
      <c r="H362" t="inlineStr">
        <is>
          <t>PAGAMENTO DE BOLETO - ICE4PROS FABRICA DE GELO LTDA</t>
        </is>
      </c>
      <c r="I362" t="n">
        <v>-690</v>
      </c>
    </row>
    <row r="363">
      <c r="A363" t="n">
        <v>11046</v>
      </c>
      <c r="B363" t="n">
        <v>113</v>
      </c>
      <c r="C363" t="inlineStr">
        <is>
          <t>Arcos - Banco do Brasil</t>
        </is>
      </c>
      <c r="D363" t="n">
        <v>122</v>
      </c>
      <c r="E363" t="inlineStr">
        <is>
          <t>Arcos</t>
        </is>
      </c>
      <c r="F363" s="28" t="n">
        <v>45371</v>
      </c>
      <c r="G363" t="inlineStr">
        <is>
          <t>DEBITO</t>
        </is>
      </c>
      <c r="H363" t="inlineStr">
        <is>
          <t>PAGAMENTO DE BOLETO - AMBEV SA</t>
        </is>
      </c>
      <c r="I363" t="n">
        <v>-774.24</v>
      </c>
    </row>
    <row r="364">
      <c r="A364" t="n">
        <v>11047</v>
      </c>
      <c r="B364" t="n">
        <v>113</v>
      </c>
      <c r="C364" t="inlineStr">
        <is>
          <t>Arcos - Banco do Brasil</t>
        </is>
      </c>
      <c r="D364" t="n">
        <v>122</v>
      </c>
      <c r="E364" t="inlineStr">
        <is>
          <t>Arcos</t>
        </is>
      </c>
      <c r="F364" s="28" t="n">
        <v>45371</v>
      </c>
      <c r="G364" t="inlineStr">
        <is>
          <t>DEBITO</t>
        </is>
      </c>
      <c r="H364" t="inlineStr">
        <is>
          <t>PAGAMENTO DE BOLETO - VITRUS GLASSWARE LTDA</t>
        </is>
      </c>
      <c r="I364" t="n">
        <v>-10529.69</v>
      </c>
    </row>
    <row r="365">
      <c r="A365" t="n">
        <v>11048</v>
      </c>
      <c r="B365" t="n">
        <v>113</v>
      </c>
      <c r="C365" t="inlineStr">
        <is>
          <t>Arcos - Banco do Brasil</t>
        </is>
      </c>
      <c r="D365" t="n">
        <v>122</v>
      </c>
      <c r="E365" t="inlineStr">
        <is>
          <t>Arcos</t>
        </is>
      </c>
      <c r="F365" s="28" t="n">
        <v>45371</v>
      </c>
      <c r="G365" t="inlineStr">
        <is>
          <t>DEBITO</t>
        </is>
      </c>
      <c r="H365" t="inlineStr">
        <is>
          <t>PAGAMENTO DE BOLETO - FG7 COMERCIO D B EIRELI EPP</t>
        </is>
      </c>
      <c r="I365" t="n">
        <v>-1989.78</v>
      </c>
    </row>
    <row r="366">
      <c r="A366" t="n">
        <v>11049</v>
      </c>
      <c r="B366" t="n">
        <v>113</v>
      </c>
      <c r="C366" t="inlineStr">
        <is>
          <t>Arcos - Banco do Brasil</t>
        </is>
      </c>
      <c r="D366" t="n">
        <v>122</v>
      </c>
      <c r="E366" t="inlineStr">
        <is>
          <t>Arcos</t>
        </is>
      </c>
      <c r="F366" s="28" t="n">
        <v>45371</v>
      </c>
      <c r="G366" t="inlineStr">
        <is>
          <t>DEBITO</t>
        </is>
      </c>
      <c r="H366" t="inlineStr">
        <is>
          <t>PAGAMENTO DE BOLETO - ARQUIVEI SERVICOS ON LINE LTDA</t>
        </is>
      </c>
      <c r="I366" t="n">
        <v>-907.16</v>
      </c>
    </row>
    <row r="367">
      <c r="A367" t="n">
        <v>11050</v>
      </c>
      <c r="B367" t="n">
        <v>113</v>
      </c>
      <c r="C367" t="inlineStr">
        <is>
          <t>Arcos - Banco do Brasil</t>
        </is>
      </c>
      <c r="D367" t="n">
        <v>122</v>
      </c>
      <c r="E367" t="inlineStr">
        <is>
          <t>Arcos</t>
        </is>
      </c>
      <c r="F367" s="28" t="n">
        <v>45371</v>
      </c>
      <c r="G367" t="inlineStr">
        <is>
          <t>DEBITO</t>
        </is>
      </c>
      <c r="H367" t="inlineStr">
        <is>
          <t>PAGAMENTO DE BOLETO - PORTO SEGURO CIA DE SEG GER</t>
        </is>
      </c>
      <c r="I367" t="n">
        <v>-356.86</v>
      </c>
    </row>
    <row r="368">
      <c r="A368" t="n">
        <v>11051</v>
      </c>
      <c r="B368" t="n">
        <v>113</v>
      </c>
      <c r="C368" t="inlineStr">
        <is>
          <t>Arcos - Banco do Brasil</t>
        </is>
      </c>
      <c r="D368" t="n">
        <v>122</v>
      </c>
      <c r="E368" t="inlineStr">
        <is>
          <t>Arcos</t>
        </is>
      </c>
      <c r="F368" s="28" t="n">
        <v>45371</v>
      </c>
      <c r="G368" t="inlineStr">
        <is>
          <t>DEBITO</t>
        </is>
      </c>
      <c r="H368" t="inlineStr">
        <is>
          <t>PAGAMENTO DE BOLETO - MATIAS FERNANDO PASCUAL ME</t>
        </is>
      </c>
      <c r="I368" t="n">
        <v>-1881.88</v>
      </c>
    </row>
    <row r="369">
      <c r="A369" t="n">
        <v>11052</v>
      </c>
      <c r="B369" t="n">
        <v>113</v>
      </c>
      <c r="C369" t="inlineStr">
        <is>
          <t>Arcos - Banco do Brasil</t>
        </is>
      </c>
      <c r="D369" t="n">
        <v>122</v>
      </c>
      <c r="E369" t="inlineStr">
        <is>
          <t>Arcos</t>
        </is>
      </c>
      <c r="F369" s="28" t="n">
        <v>45371</v>
      </c>
      <c r="G369" t="inlineStr">
        <is>
          <t>DEBITO</t>
        </is>
      </c>
      <c r="H369" t="inlineStr">
        <is>
          <t>PAGAMENTO DE BOLETO - MAR DIRETO POC COMERCIO DE PEI</t>
        </is>
      </c>
      <c r="I369" t="n">
        <v>-1430.4</v>
      </c>
    </row>
    <row r="370">
      <c r="A370" t="n">
        <v>11053</v>
      </c>
      <c r="B370" t="n">
        <v>113</v>
      </c>
      <c r="C370" t="inlineStr">
        <is>
          <t>Arcos - Banco do Brasil</t>
        </is>
      </c>
      <c r="D370" t="n">
        <v>122</v>
      </c>
      <c r="E370" t="inlineStr">
        <is>
          <t>Arcos</t>
        </is>
      </c>
      <c r="F370" s="28" t="n">
        <v>45371</v>
      </c>
      <c r="G370" t="inlineStr">
        <is>
          <t>DEBITO</t>
        </is>
      </c>
      <c r="H370" t="inlineStr">
        <is>
          <t>PAGAMENTO DE BOLETO - VITA LUMIERE</t>
        </is>
      </c>
      <c r="I370" t="n">
        <v>-160</v>
      </c>
    </row>
    <row r="371">
      <c r="A371" t="n">
        <v>11054</v>
      </c>
      <c r="B371" t="n">
        <v>113</v>
      </c>
      <c r="C371" t="inlineStr">
        <is>
          <t>Arcos - Banco do Brasil</t>
        </is>
      </c>
      <c r="D371" t="n">
        <v>122</v>
      </c>
      <c r="E371" t="inlineStr">
        <is>
          <t>Arcos</t>
        </is>
      </c>
      <c r="F371" s="28" t="n">
        <v>45371</v>
      </c>
      <c r="G371" t="inlineStr">
        <is>
          <t>DEBITO</t>
        </is>
      </c>
      <c r="H371" t="inlineStr">
        <is>
          <t>PAGAMENTO DE BOLETO - CORA SCD SA</t>
        </is>
      </c>
      <c r="I371" t="n">
        <v>-686.42</v>
      </c>
    </row>
    <row r="372">
      <c r="A372" t="n">
        <v>11055</v>
      </c>
      <c r="B372" t="n">
        <v>113</v>
      </c>
      <c r="C372" t="inlineStr">
        <is>
          <t>Arcos - Banco do Brasil</t>
        </is>
      </c>
      <c r="D372" t="n">
        <v>122</v>
      </c>
      <c r="E372" t="inlineStr">
        <is>
          <t>Arcos</t>
        </is>
      </c>
      <c r="F372" s="28" t="n">
        <v>45371</v>
      </c>
      <c r="G372" t="inlineStr">
        <is>
          <t>DEBITO</t>
        </is>
      </c>
      <c r="H372" t="inlineStr">
        <is>
          <t>PAGAMENTO DE BOLETO - CORA SCD SA</t>
        </is>
      </c>
      <c r="I372" t="n">
        <v>-691.4400000000001</v>
      </c>
    </row>
    <row r="373">
      <c r="A373" t="n">
        <v>11056</v>
      </c>
      <c r="B373" t="n">
        <v>113</v>
      </c>
      <c r="C373" t="inlineStr">
        <is>
          <t>Arcos - Banco do Brasil</t>
        </is>
      </c>
      <c r="D373" t="n">
        <v>122</v>
      </c>
      <c r="E373" t="inlineStr">
        <is>
          <t>Arcos</t>
        </is>
      </c>
      <c r="F373" s="28" t="n">
        <v>45371</v>
      </c>
      <c r="G373" t="inlineStr">
        <is>
          <t>DEBITO</t>
        </is>
      </c>
      <c r="H373" t="inlineStr">
        <is>
          <t>PAGAMENTO DE BOLETO - PORCO FELIZ COM CARNES LTDA ME</t>
        </is>
      </c>
      <c r="I373" t="n">
        <v>-2839.02</v>
      </c>
    </row>
    <row r="374">
      <c r="A374" t="n">
        <v>11057</v>
      </c>
      <c r="B374" t="n">
        <v>113</v>
      </c>
      <c r="C374" t="inlineStr">
        <is>
          <t>Arcos - Banco do Brasil</t>
        </is>
      </c>
      <c r="D374" t="n">
        <v>122</v>
      </c>
      <c r="E374" t="inlineStr">
        <is>
          <t>Arcos</t>
        </is>
      </c>
      <c r="F374" s="28" t="n">
        <v>45371</v>
      </c>
      <c r="G374" t="inlineStr">
        <is>
          <t>DEBITO</t>
        </is>
      </c>
      <c r="H374" t="inlineStr">
        <is>
          <t>PAGAMENTO DE BOLETO - BENEFICIO FACIL SERVICOS LTDA</t>
        </is>
      </c>
      <c r="I374" t="n">
        <v>-1014.15</v>
      </c>
    </row>
    <row r="375">
      <c r="A375" t="n">
        <v>11058</v>
      </c>
      <c r="B375" t="n">
        <v>113</v>
      </c>
      <c r="C375" t="inlineStr">
        <is>
          <t>Arcos - Banco do Brasil</t>
        </is>
      </c>
      <c r="D375" t="n">
        <v>122</v>
      </c>
      <c r="E375" t="inlineStr">
        <is>
          <t>Arcos</t>
        </is>
      </c>
      <c r="F375" s="28" t="n">
        <v>45371</v>
      </c>
      <c r="G375" t="inlineStr">
        <is>
          <t>DEBITO</t>
        </is>
      </c>
      <c r="H375" t="inlineStr">
        <is>
          <t>PAGAMENTO DE BOLETO - SAO PAULO TRANSPORTE SA</t>
        </is>
      </c>
      <c r="I375" t="n">
        <v>-7953.43</v>
      </c>
    </row>
    <row r="376">
      <c r="A376" t="n">
        <v>11059</v>
      </c>
      <c r="B376" t="n">
        <v>113</v>
      </c>
      <c r="C376" t="inlineStr">
        <is>
          <t>Arcos - Banco do Brasil</t>
        </is>
      </c>
      <c r="D376" t="n">
        <v>122</v>
      </c>
      <c r="E376" t="inlineStr">
        <is>
          <t>Arcos</t>
        </is>
      </c>
      <c r="F376" s="28" t="n">
        <v>45371</v>
      </c>
      <c r="G376" t="inlineStr">
        <is>
          <t>DEBITO</t>
        </is>
      </c>
      <c r="H376" t="inlineStr">
        <is>
          <t>PAGAMENTO DE BOLETO - SAO PAULO TRANSPORTE SA</t>
        </is>
      </c>
      <c r="I376" t="n">
        <v>-445.57</v>
      </c>
    </row>
    <row r="377">
      <c r="A377" t="n">
        <v>11060</v>
      </c>
      <c r="B377" t="n">
        <v>113</v>
      </c>
      <c r="C377" t="inlineStr">
        <is>
          <t>Arcos - Banco do Brasil</t>
        </is>
      </c>
      <c r="D377" t="n">
        <v>122</v>
      </c>
      <c r="E377" t="inlineStr">
        <is>
          <t>Arcos</t>
        </is>
      </c>
      <c r="F377" s="28" t="n">
        <v>45371</v>
      </c>
      <c r="G377" t="inlineStr">
        <is>
          <t>DEBITO</t>
        </is>
      </c>
      <c r="H377" t="inlineStr">
        <is>
          <t>PAGAMENTO DE BOLETO - BENEFICIO FACIL SERVICOS LTDA</t>
        </is>
      </c>
      <c r="I377" t="n">
        <v>-389.69</v>
      </c>
    </row>
    <row r="378">
      <c r="A378" t="n">
        <v>11061</v>
      </c>
      <c r="B378" t="n">
        <v>113</v>
      </c>
      <c r="C378" t="inlineStr">
        <is>
          <t>Arcos - Banco do Brasil</t>
        </is>
      </c>
      <c r="D378" t="n">
        <v>122</v>
      </c>
      <c r="E378" t="inlineStr">
        <is>
          <t>Arcos</t>
        </is>
      </c>
      <c r="F378" s="28" t="n">
        <v>45371</v>
      </c>
      <c r="G378" t="inlineStr">
        <is>
          <t>DEBITO</t>
        </is>
      </c>
      <c r="H378" t="inlineStr">
        <is>
          <t>PIX - ENVIADO - 20/03 17:03 MARIA EDUARDA GULMAN RODRI</t>
        </is>
      </c>
      <c r="I378" t="n">
        <v>-3000</v>
      </c>
    </row>
    <row r="379">
      <c r="A379" t="n">
        <v>11062</v>
      </c>
      <c r="B379" t="n">
        <v>113</v>
      </c>
      <c r="C379" t="inlineStr">
        <is>
          <t>Arcos - Banco do Brasil</t>
        </is>
      </c>
      <c r="D379" t="n">
        <v>122</v>
      </c>
      <c r="E379" t="inlineStr">
        <is>
          <t>Arcos</t>
        </is>
      </c>
      <c r="F379" s="28" t="n">
        <v>45371</v>
      </c>
      <c r="G379" t="inlineStr">
        <is>
          <t>DEBITO</t>
        </is>
      </c>
      <c r="H379" t="inlineStr">
        <is>
          <t>PIX - ENVIADO - 20/03 17:03 MACHINE SERVICE LTDA</t>
        </is>
      </c>
      <c r="I379" t="n">
        <v>-8170</v>
      </c>
    </row>
    <row r="380">
      <c r="A380" t="n">
        <v>11063</v>
      </c>
      <c r="B380" t="n">
        <v>113</v>
      </c>
      <c r="C380" t="inlineStr">
        <is>
          <t>Arcos - Banco do Brasil</t>
        </is>
      </c>
      <c r="D380" t="n">
        <v>122</v>
      </c>
      <c r="E380" t="inlineStr">
        <is>
          <t>Arcos</t>
        </is>
      </c>
      <c r="F380" s="28" t="n">
        <v>45371</v>
      </c>
      <c r="G380" t="inlineStr">
        <is>
          <t>DEBITO</t>
        </is>
      </c>
      <c r="H380" t="inlineStr">
        <is>
          <t>PIX - ENVIADO - 20/03 17:03 CLAUDINEI BUENO</t>
        </is>
      </c>
      <c r="I380" t="n">
        <v>-903.5</v>
      </c>
    </row>
    <row r="381">
      <c r="A381" t="n">
        <v>11064</v>
      </c>
      <c r="B381" t="n">
        <v>113</v>
      </c>
      <c r="C381" t="inlineStr">
        <is>
          <t>Arcos - Banco do Brasil</t>
        </is>
      </c>
      <c r="D381" t="n">
        <v>122</v>
      </c>
      <c r="E381" t="inlineStr">
        <is>
          <t>Arcos</t>
        </is>
      </c>
      <c r="F381" s="28" t="n">
        <v>45371</v>
      </c>
      <c r="G381" t="inlineStr">
        <is>
          <t>DEBITO</t>
        </is>
      </c>
      <c r="H381" t="inlineStr">
        <is>
          <t>PIX - ENVIADO - 20/03 17:03 TEMPUS FUGIT PARTICIPACOES</t>
        </is>
      </c>
      <c r="I381" t="n">
        <v>-8177.22</v>
      </c>
    </row>
    <row r="382">
      <c r="A382" t="n">
        <v>11065</v>
      </c>
      <c r="B382" t="n">
        <v>113</v>
      </c>
      <c r="C382" t="inlineStr">
        <is>
          <t>Arcos - Banco do Brasil</t>
        </is>
      </c>
      <c r="D382" t="n">
        <v>122</v>
      </c>
      <c r="E382" t="inlineStr">
        <is>
          <t>Arcos</t>
        </is>
      </c>
      <c r="F382" s="28" t="n">
        <v>45371</v>
      </c>
      <c r="G382" t="inlineStr">
        <is>
          <t>DEBITO</t>
        </is>
      </c>
      <c r="H382" t="inlineStr">
        <is>
          <t>PIX - ENVIADO - 20/03 17:04 TEMPUS FUGIT PARTICIPACOES</t>
        </is>
      </c>
      <c r="I382" t="n">
        <v>-697.0700000000001</v>
      </c>
    </row>
    <row r="383">
      <c r="A383" t="n">
        <v>11066</v>
      </c>
      <c r="B383" t="n">
        <v>113</v>
      </c>
      <c r="C383" t="inlineStr">
        <is>
          <t>Arcos - Banco do Brasil</t>
        </is>
      </c>
      <c r="D383" t="n">
        <v>122</v>
      </c>
      <c r="E383" t="inlineStr">
        <is>
          <t>Arcos</t>
        </is>
      </c>
      <c r="F383" s="28" t="n">
        <v>45371</v>
      </c>
      <c r="G383" t="inlineStr">
        <is>
          <t>CREDITO</t>
        </is>
      </c>
      <c r="H383" t="inlineStr">
        <is>
          <t>BB RENDE FCIL</t>
        </is>
      </c>
      <c r="I383" t="n">
        <v>62854.31</v>
      </c>
    </row>
    <row r="384">
      <c r="A384" t="n">
        <v>5457</v>
      </c>
      <c r="B384" t="n">
        <v>114</v>
      </c>
      <c r="C384" t="inlineStr">
        <is>
          <t>Arcos - Bradesco</t>
        </is>
      </c>
      <c r="D384" t="n">
        <v>122</v>
      </c>
      <c r="E384" t="inlineStr">
        <is>
          <t>Arcos</t>
        </is>
      </c>
      <c r="F384" s="28" t="n">
        <v>45364</v>
      </c>
      <c r="G384" t="inlineStr">
        <is>
          <t>CREDITO</t>
        </is>
      </c>
      <c r="H384" t="inlineStr">
        <is>
          <t>TRANSFERENCIA PIX REM: ARCOS B RESTAURANTE L 13/03</t>
        </is>
      </c>
      <c r="I384" t="n">
        <v>2820</v>
      </c>
    </row>
    <row r="385">
      <c r="A385" t="n">
        <v>5458</v>
      </c>
      <c r="B385" t="n">
        <v>114</v>
      </c>
      <c r="C385" t="inlineStr">
        <is>
          <t>Arcos - Bradesco</t>
        </is>
      </c>
      <c r="D385" t="n">
        <v>122</v>
      </c>
      <c r="E385" t="inlineStr">
        <is>
          <t>Arcos</t>
        </is>
      </c>
      <c r="F385" s="28" t="n">
        <v>45364</v>
      </c>
      <c r="G385" t="inlineStr">
        <is>
          <t>DEBITO</t>
        </is>
      </c>
      <c r="H385" t="inlineStr">
        <is>
          <t>PAGTO ELETRON  COBRANCA 397699</t>
        </is>
      </c>
      <c r="I385" t="n">
        <v>-852.9299999999999</v>
      </c>
    </row>
    <row r="386">
      <c r="A386" t="n">
        <v>5459</v>
      </c>
      <c r="B386" t="n">
        <v>114</v>
      </c>
      <c r="C386" t="inlineStr">
        <is>
          <t>Arcos - Bradesco</t>
        </is>
      </c>
      <c r="D386" t="n">
        <v>122</v>
      </c>
      <c r="E386" t="inlineStr">
        <is>
          <t>Arcos</t>
        </is>
      </c>
      <c r="F386" s="28" t="n">
        <v>45364</v>
      </c>
      <c r="G386" t="inlineStr">
        <is>
          <t>DEBITO</t>
        </is>
      </c>
      <c r="H386" t="inlineStr">
        <is>
          <t>PAGTO ELETRON  COBRANCA 397700</t>
        </is>
      </c>
      <c r="I386" t="n">
        <v>-456</v>
      </c>
    </row>
    <row r="387">
      <c r="A387" t="n">
        <v>5460</v>
      </c>
      <c r="B387" t="n">
        <v>114</v>
      </c>
      <c r="C387" t="inlineStr">
        <is>
          <t>Arcos - Bradesco</t>
        </is>
      </c>
      <c r="D387" t="n">
        <v>122</v>
      </c>
      <c r="E387" t="inlineStr">
        <is>
          <t>Arcos</t>
        </is>
      </c>
      <c r="F387" s="28" t="n">
        <v>45364</v>
      </c>
      <c r="G387" t="inlineStr">
        <is>
          <t>DEBITO</t>
        </is>
      </c>
      <c r="H387" t="inlineStr">
        <is>
          <t>PAGTO ELETRON  COBRANCA 1212</t>
        </is>
      </c>
      <c r="I387" t="n">
        <v>-527.75</v>
      </c>
    </row>
    <row r="388">
      <c r="A388" t="n">
        <v>5461</v>
      </c>
      <c r="B388" t="n">
        <v>114</v>
      </c>
      <c r="C388" t="inlineStr">
        <is>
          <t>Arcos - Bradesco</t>
        </is>
      </c>
      <c r="D388" t="n">
        <v>122</v>
      </c>
      <c r="E388" t="inlineStr">
        <is>
          <t>Arcos</t>
        </is>
      </c>
      <c r="F388" s="28" t="n">
        <v>45364</v>
      </c>
      <c r="G388" t="inlineStr">
        <is>
          <t>DEBITO</t>
        </is>
      </c>
      <c r="H388" t="inlineStr">
        <is>
          <t>PAGTO ELETRON  COBRANCA 719</t>
        </is>
      </c>
      <c r="I388" t="n">
        <v>-362.8</v>
      </c>
    </row>
    <row r="389">
      <c r="A389" t="n">
        <v>5462</v>
      </c>
      <c r="B389" t="n">
        <v>114</v>
      </c>
      <c r="C389" t="inlineStr">
        <is>
          <t>Arcos - Bradesco</t>
        </is>
      </c>
      <c r="D389" t="n">
        <v>122</v>
      </c>
      <c r="E389" t="inlineStr">
        <is>
          <t>Arcos</t>
        </is>
      </c>
      <c r="F389" s="28" t="n">
        <v>45364</v>
      </c>
      <c r="G389" t="inlineStr">
        <is>
          <t>DEBITO</t>
        </is>
      </c>
      <c r="H389" t="inlineStr">
        <is>
          <t>PAGTO ELETRON  COBRANCA 1221</t>
        </is>
      </c>
      <c r="I389" t="n">
        <v>-892.1</v>
      </c>
    </row>
    <row r="390">
      <c r="A390" t="n">
        <v>5463</v>
      </c>
      <c r="B390" t="n">
        <v>114</v>
      </c>
      <c r="C390" t="inlineStr">
        <is>
          <t>Arcos - Bradesco</t>
        </is>
      </c>
      <c r="D390" t="n">
        <v>122</v>
      </c>
      <c r="E390" t="inlineStr">
        <is>
          <t>Arcos</t>
        </is>
      </c>
      <c r="F390" s="28" t="n">
        <v>45364</v>
      </c>
      <c r="G390" t="inlineStr">
        <is>
          <t>DEBITO</t>
        </is>
      </c>
      <c r="H390" t="inlineStr">
        <is>
          <t>PAGTO ELETRON  COBRANCA 1226</t>
        </is>
      </c>
      <c r="I390" t="n">
        <v>-271.7</v>
      </c>
    </row>
    <row r="391">
      <c r="A391" t="n">
        <v>5464</v>
      </c>
      <c r="B391" t="n">
        <v>114</v>
      </c>
      <c r="C391" t="inlineStr">
        <is>
          <t>Arcos - Bradesco</t>
        </is>
      </c>
      <c r="D391" t="n">
        <v>122</v>
      </c>
      <c r="E391" t="inlineStr">
        <is>
          <t>Arcos</t>
        </is>
      </c>
      <c r="F391" s="28" t="n">
        <v>45364</v>
      </c>
      <c r="G391" t="inlineStr">
        <is>
          <t>DEBITO</t>
        </is>
      </c>
      <c r="H391" t="inlineStr">
        <is>
          <t>PAGTO ELETRON  COBRANCA ESTAFF</t>
        </is>
      </c>
      <c r="I391" t="n">
        <v>-7725.64</v>
      </c>
    </row>
    <row r="392">
      <c r="A392" t="n">
        <v>5465</v>
      </c>
      <c r="B392" t="n">
        <v>114</v>
      </c>
      <c r="C392" t="inlineStr">
        <is>
          <t>Arcos - Bradesco</t>
        </is>
      </c>
      <c r="D392" t="n">
        <v>122</v>
      </c>
      <c r="E392" t="inlineStr">
        <is>
          <t>Arcos</t>
        </is>
      </c>
      <c r="F392" s="28" t="n">
        <v>45364</v>
      </c>
      <c r="G392" t="inlineStr">
        <is>
          <t>DEBITO</t>
        </is>
      </c>
      <c r="H392" t="inlineStr">
        <is>
          <t>PAGTO ELETRON  COBRANCA HEADCHEF</t>
        </is>
      </c>
      <c r="I392" t="n">
        <v>-850</v>
      </c>
    </row>
    <row r="393">
      <c r="A393" t="n">
        <v>5466</v>
      </c>
      <c r="B393" t="n">
        <v>114</v>
      </c>
      <c r="C393" t="inlineStr">
        <is>
          <t>Arcos - Bradesco</t>
        </is>
      </c>
      <c r="D393" t="n">
        <v>122</v>
      </c>
      <c r="E393" t="inlineStr">
        <is>
          <t>Arcos</t>
        </is>
      </c>
      <c r="F393" s="28" t="n">
        <v>45364</v>
      </c>
      <c r="G393" t="inlineStr">
        <is>
          <t>DEBITO</t>
        </is>
      </c>
      <c r="H393" t="inlineStr">
        <is>
          <t>PAGTO ELETRON  COBRANCA 211681</t>
        </is>
      </c>
      <c r="I393" t="n">
        <v>-1482.8</v>
      </c>
    </row>
    <row r="394">
      <c r="A394" t="n">
        <v>5467</v>
      </c>
      <c r="B394" t="n">
        <v>114</v>
      </c>
      <c r="C394" t="inlineStr">
        <is>
          <t>Arcos - Bradesco</t>
        </is>
      </c>
      <c r="D394" t="n">
        <v>122</v>
      </c>
      <c r="E394" t="inlineStr">
        <is>
          <t>Arcos</t>
        </is>
      </c>
      <c r="F394" s="28" t="n">
        <v>45364</v>
      </c>
      <c r="G394" t="inlineStr">
        <is>
          <t>DEBITO</t>
        </is>
      </c>
      <c r="H394" t="inlineStr">
        <is>
          <t>PAGTO ELETRON  COBRANCA 1497</t>
        </is>
      </c>
      <c r="I394" t="n">
        <v>-6252.94</v>
      </c>
    </row>
    <row r="395">
      <c r="A395" t="n">
        <v>5468</v>
      </c>
      <c r="B395" t="n">
        <v>114</v>
      </c>
      <c r="C395" t="inlineStr">
        <is>
          <t>Arcos - Bradesco</t>
        </is>
      </c>
      <c r="D395" t="n">
        <v>122</v>
      </c>
      <c r="E395" t="inlineStr">
        <is>
          <t>Arcos</t>
        </is>
      </c>
      <c r="F395" s="28" t="n">
        <v>45364</v>
      </c>
      <c r="G395" t="inlineStr">
        <is>
          <t>DEBITO</t>
        </is>
      </c>
      <c r="H395" t="inlineStr">
        <is>
          <t>PAGTO ELETRON  COBRANCA MACRO</t>
        </is>
      </c>
      <c r="I395" t="n">
        <v>-3331.67</v>
      </c>
    </row>
    <row r="396">
      <c r="A396" t="n">
        <v>5469</v>
      </c>
      <c r="B396" t="n">
        <v>114</v>
      </c>
      <c r="C396" t="inlineStr">
        <is>
          <t>Arcos - Bradesco</t>
        </is>
      </c>
      <c r="D396" t="n">
        <v>122</v>
      </c>
      <c r="E396" t="inlineStr">
        <is>
          <t>Arcos</t>
        </is>
      </c>
      <c r="F396" s="28" t="n">
        <v>45364</v>
      </c>
      <c r="G396" t="inlineStr">
        <is>
          <t>DEBITO</t>
        </is>
      </c>
      <c r="H396" t="inlineStr">
        <is>
          <t>PAGTO ELETRON  COBRANCA JOSSE CASSIO</t>
        </is>
      </c>
      <c r="I396" t="n">
        <v>-400</v>
      </c>
    </row>
    <row r="397">
      <c r="A397" t="n">
        <v>5470</v>
      </c>
      <c r="B397" t="n">
        <v>114</v>
      </c>
      <c r="C397" t="inlineStr">
        <is>
          <t>Arcos - Bradesco</t>
        </is>
      </c>
      <c r="D397" t="n">
        <v>122</v>
      </c>
      <c r="E397" t="inlineStr">
        <is>
          <t>Arcos</t>
        </is>
      </c>
      <c r="F397" s="28" t="n">
        <v>45364</v>
      </c>
      <c r="G397" t="inlineStr">
        <is>
          <t>DEBITO</t>
        </is>
      </c>
      <c r="H397" t="inlineStr">
        <is>
          <t>PAGTO ELETRON  COBRANCA 6305</t>
        </is>
      </c>
      <c r="I397" t="n">
        <v>-502.1</v>
      </c>
    </row>
    <row r="398">
      <c r="A398" t="n">
        <v>5471</v>
      </c>
      <c r="B398" t="n">
        <v>114</v>
      </c>
      <c r="C398" t="inlineStr">
        <is>
          <t>Arcos - Bradesco</t>
        </is>
      </c>
      <c r="D398" t="n">
        <v>122</v>
      </c>
      <c r="E398" t="inlineStr">
        <is>
          <t>Arcos</t>
        </is>
      </c>
      <c r="F398" s="28" t="n">
        <v>45364</v>
      </c>
      <c r="G398" t="inlineStr">
        <is>
          <t>DEBITO</t>
        </is>
      </c>
      <c r="H398" t="inlineStr">
        <is>
          <t>PAGTO ELETRON  COBRANCA 525121</t>
        </is>
      </c>
      <c r="I398" t="n">
        <v>-1933.88</v>
      </c>
    </row>
    <row r="399">
      <c r="A399" t="n">
        <v>5472</v>
      </c>
      <c r="B399" t="n">
        <v>114</v>
      </c>
      <c r="C399" t="inlineStr">
        <is>
          <t>Arcos - Bradesco</t>
        </is>
      </c>
      <c r="D399" t="n">
        <v>122</v>
      </c>
      <c r="E399" t="inlineStr">
        <is>
          <t>Arcos</t>
        </is>
      </c>
      <c r="F399" s="28" t="n">
        <v>45364</v>
      </c>
      <c r="G399" t="inlineStr">
        <is>
          <t>DEBITO</t>
        </is>
      </c>
      <c r="H399" t="inlineStr">
        <is>
          <t>PGTO RESCISAO CONTRATO</t>
        </is>
      </c>
      <c r="I399" t="n">
        <v>-6833.08</v>
      </c>
    </row>
    <row r="400">
      <c r="A400" t="n">
        <v>5473</v>
      </c>
      <c r="B400" t="n">
        <v>114</v>
      </c>
      <c r="C400" t="inlineStr">
        <is>
          <t>Arcos - Bradesco</t>
        </is>
      </c>
      <c r="D400" t="n">
        <v>122</v>
      </c>
      <c r="E400" t="inlineStr">
        <is>
          <t>Arcos</t>
        </is>
      </c>
      <c r="F400" s="28" t="n">
        <v>45364</v>
      </c>
      <c r="G400" t="inlineStr">
        <is>
          <t>DEBITO</t>
        </is>
      </c>
      <c r="H400" t="inlineStr">
        <is>
          <t>TRANSFERENCIA PIX DES: NOAM SCAPIN           13/03</t>
        </is>
      </c>
      <c r="I400" t="n">
        <v>-425</v>
      </c>
    </row>
    <row r="401">
      <c r="A401" t="n">
        <v>5474</v>
      </c>
      <c r="B401" t="n">
        <v>114</v>
      </c>
      <c r="C401" t="inlineStr">
        <is>
          <t>Arcos - Bradesco</t>
        </is>
      </c>
      <c r="D401" t="n">
        <v>122</v>
      </c>
      <c r="E401" t="inlineStr">
        <is>
          <t>Arcos</t>
        </is>
      </c>
      <c r="F401" s="28" t="n">
        <v>45364</v>
      </c>
      <c r="G401" t="inlineStr">
        <is>
          <t>DEBITO</t>
        </is>
      </c>
      <c r="H401" t="inlineStr">
        <is>
          <t>TRANSFERENCIA PIX DES: VULCANICA POKAROPA CO 13/03</t>
        </is>
      </c>
      <c r="I401" t="n">
        <v>-425</v>
      </c>
    </row>
    <row r="402">
      <c r="A402" t="n">
        <v>5475</v>
      </c>
      <c r="B402" t="n">
        <v>114</v>
      </c>
      <c r="C402" t="inlineStr">
        <is>
          <t>Arcos - Bradesco</t>
        </is>
      </c>
      <c r="D402" t="n">
        <v>122</v>
      </c>
      <c r="E402" t="inlineStr">
        <is>
          <t>Arcos</t>
        </is>
      </c>
      <c r="F402" s="28" t="n">
        <v>45364</v>
      </c>
      <c r="G402" t="inlineStr">
        <is>
          <t>DEBITO</t>
        </is>
      </c>
      <c r="H402" t="inlineStr">
        <is>
          <t>TRANSFERENCIA PIX DES: JONATHAN CARLOS VITAL 13/03</t>
        </is>
      </c>
      <c r="I402" t="n">
        <v>-425</v>
      </c>
    </row>
    <row r="403">
      <c r="A403" t="n">
        <v>5476</v>
      </c>
      <c r="B403" t="n">
        <v>114</v>
      </c>
      <c r="C403" t="inlineStr">
        <is>
          <t>Arcos - Bradesco</t>
        </is>
      </c>
      <c r="D403" t="n">
        <v>122</v>
      </c>
      <c r="E403" t="inlineStr">
        <is>
          <t>Arcos</t>
        </is>
      </c>
      <c r="F403" s="28" t="n">
        <v>45364</v>
      </c>
      <c r="G403" t="inlineStr">
        <is>
          <t>DEBITO</t>
        </is>
      </c>
      <c r="H403" t="inlineStr">
        <is>
          <t>TRANSFERENCIA PIX DES: ARCOS BAR E RESTAURAN 13/03</t>
        </is>
      </c>
      <c r="I403" t="n">
        <v>-226.79</v>
      </c>
    </row>
    <row r="404">
      <c r="A404" t="n">
        <v>5477</v>
      </c>
      <c r="B404" t="n">
        <v>114</v>
      </c>
      <c r="C404" t="inlineStr">
        <is>
          <t>Arcos - Bradesco</t>
        </is>
      </c>
      <c r="D404" t="n">
        <v>122</v>
      </c>
      <c r="E404" t="inlineStr">
        <is>
          <t>Arcos</t>
        </is>
      </c>
      <c r="F404" s="28" t="n">
        <v>45364</v>
      </c>
      <c r="G404" t="inlineStr">
        <is>
          <t>DEBITO</t>
        </is>
      </c>
      <c r="H404" t="inlineStr">
        <is>
          <t>TRANSFERENCIA PIX DES: DI PRATOS             13/03</t>
        </is>
      </c>
      <c r="I404" t="n">
        <v>-616.5</v>
      </c>
    </row>
    <row r="405">
      <c r="A405" t="n">
        <v>5478</v>
      </c>
      <c r="B405" t="n">
        <v>114</v>
      </c>
      <c r="C405" t="inlineStr">
        <is>
          <t>Arcos - Bradesco</t>
        </is>
      </c>
      <c r="D405" t="n">
        <v>122</v>
      </c>
      <c r="E405" t="inlineStr">
        <is>
          <t>Arcos</t>
        </is>
      </c>
      <c r="F405" s="28" t="n">
        <v>45364</v>
      </c>
      <c r="G405" t="inlineStr">
        <is>
          <t>DEBITO</t>
        </is>
      </c>
      <c r="H405" t="inlineStr">
        <is>
          <t>TRANSFERENCIA PIX DES: ARCOS BAR E RESTAURAN 13/03</t>
        </is>
      </c>
      <c r="I405" t="n">
        <v>-2400</v>
      </c>
    </row>
    <row r="406">
      <c r="A406" t="n">
        <v>5479</v>
      </c>
      <c r="B406" t="n">
        <v>114</v>
      </c>
      <c r="C406" t="inlineStr">
        <is>
          <t>Arcos - Bradesco</t>
        </is>
      </c>
      <c r="D406" t="n">
        <v>122</v>
      </c>
      <c r="E406" t="inlineStr">
        <is>
          <t>Arcos</t>
        </is>
      </c>
      <c r="F406" s="28" t="n">
        <v>45364</v>
      </c>
      <c r="G406" t="inlineStr">
        <is>
          <t>DEBITO</t>
        </is>
      </c>
      <c r="H406" t="inlineStr">
        <is>
          <t>TRANSFERENCIA PIX DES: ARCOS BAR E RESTAURAN 13/03</t>
        </is>
      </c>
      <c r="I406" t="n">
        <v>-2598</v>
      </c>
    </row>
    <row r="407">
      <c r="A407" t="n">
        <v>5480</v>
      </c>
      <c r="B407" t="n">
        <v>114</v>
      </c>
      <c r="C407" t="inlineStr">
        <is>
          <t>Arcos - Bradesco</t>
        </is>
      </c>
      <c r="D407" t="n">
        <v>122</v>
      </c>
      <c r="E407" t="inlineStr">
        <is>
          <t>Arcos</t>
        </is>
      </c>
      <c r="F407" s="28" t="n">
        <v>45364</v>
      </c>
      <c r="G407" t="inlineStr">
        <is>
          <t>DEBITO</t>
        </is>
      </c>
      <c r="H407" t="inlineStr">
        <is>
          <t>PIX QR CODE DINAMICO DES: CAIXA ECONOMICA FEDER 13/03</t>
        </is>
      </c>
      <c r="I407" t="n">
        <v>-1601.5</v>
      </c>
    </row>
    <row r="408">
      <c r="A408" t="n">
        <v>5262</v>
      </c>
      <c r="B408" t="n">
        <v>113</v>
      </c>
      <c r="C408" t="inlineStr">
        <is>
          <t>Arcos - Banco do Brasil</t>
        </is>
      </c>
      <c r="D408" t="n">
        <v>122</v>
      </c>
      <c r="E408" t="inlineStr">
        <is>
          <t>Arcos</t>
        </is>
      </c>
      <c r="F408" s="28" t="n">
        <v>45364</v>
      </c>
      <c r="G408" t="inlineStr">
        <is>
          <t>CREDITO</t>
        </is>
      </c>
      <c r="H408" t="inlineStr">
        <is>
          <t>TRANSFERNCIA RECEBIDA - 13/03 15:32 SAO PAULO JAZZ CLUB LTDA</t>
        </is>
      </c>
      <c r="I408" t="n">
        <v>226.79</v>
      </c>
    </row>
    <row r="409">
      <c r="A409" t="n">
        <v>5263</v>
      </c>
      <c r="B409" t="n">
        <v>113</v>
      </c>
      <c r="C409" t="inlineStr">
        <is>
          <t>Arcos - Banco do Brasil</t>
        </is>
      </c>
      <c r="D409" t="n">
        <v>122</v>
      </c>
      <c r="E409" t="inlineStr">
        <is>
          <t>Arcos</t>
        </is>
      </c>
      <c r="F409" s="28" t="n">
        <v>45364</v>
      </c>
      <c r="G409" t="inlineStr">
        <is>
          <t>CREDITO</t>
        </is>
      </c>
      <c r="H409" t="inlineStr">
        <is>
          <t>RECEBIMENTO FORNECEDOR - ALELO INSTITUICAO DE PAGAMENTO SA</t>
        </is>
      </c>
      <c r="I409" t="n">
        <v>190.2</v>
      </c>
    </row>
    <row r="410">
      <c r="A410" t="n">
        <v>5264</v>
      </c>
      <c r="B410" t="n">
        <v>113</v>
      </c>
      <c r="C410" t="inlineStr">
        <is>
          <t>Arcos - Banco do Brasil</t>
        </is>
      </c>
      <c r="D410" t="n">
        <v>122</v>
      </c>
      <c r="E410" t="inlineStr">
        <is>
          <t>Arcos</t>
        </is>
      </c>
      <c r="F410" s="28" t="n">
        <v>45364</v>
      </c>
      <c r="G410" t="inlineStr">
        <is>
          <t>CREDITO</t>
        </is>
      </c>
      <c r="H410" t="inlineStr">
        <is>
          <t>PIX - RECEBIDO - 13/03 12:48 45302483000117 SHIBARI ART</t>
        </is>
      </c>
      <c r="I410" t="n">
        <v>226.79</v>
      </c>
    </row>
    <row r="411">
      <c r="A411" t="n">
        <v>5265</v>
      </c>
      <c r="B411" t="n">
        <v>113</v>
      </c>
      <c r="C411" t="inlineStr">
        <is>
          <t>Arcos - Banco do Brasil</t>
        </is>
      </c>
      <c r="D411" t="n">
        <v>122</v>
      </c>
      <c r="E411" t="inlineStr">
        <is>
          <t>Arcos</t>
        </is>
      </c>
      <c r="F411" s="28" t="n">
        <v>45364</v>
      </c>
      <c r="G411" t="inlineStr">
        <is>
          <t>CREDITO</t>
        </is>
      </c>
      <c r="H411" t="inlineStr">
        <is>
          <t>PIX - RECEBIDO - 13/03 12:49 45302483000117 SHIBARI ART</t>
        </is>
      </c>
      <c r="I411" t="n">
        <v>2400</v>
      </c>
    </row>
    <row r="412">
      <c r="A412" t="n">
        <v>5266</v>
      </c>
      <c r="B412" t="n">
        <v>113</v>
      </c>
      <c r="C412" t="inlineStr">
        <is>
          <t>Arcos - Banco do Brasil</t>
        </is>
      </c>
      <c r="D412" t="n">
        <v>122</v>
      </c>
      <c r="E412" t="inlineStr">
        <is>
          <t>Arcos</t>
        </is>
      </c>
      <c r="F412" s="28" t="n">
        <v>45364</v>
      </c>
      <c r="G412" t="inlineStr">
        <is>
          <t>CREDITO</t>
        </is>
      </c>
      <c r="H412" t="inlineStr">
        <is>
          <t>PIX - RECEBIDO - 13/03 12:49 45302483000117 SHIBARI ART</t>
        </is>
      </c>
      <c r="I412" t="n">
        <v>2598</v>
      </c>
    </row>
    <row r="413">
      <c r="A413" t="n">
        <v>5267</v>
      </c>
      <c r="B413" t="n">
        <v>113</v>
      </c>
      <c r="C413" t="inlineStr">
        <is>
          <t>Arcos - Banco do Brasil</t>
        </is>
      </c>
      <c r="D413" t="n">
        <v>122</v>
      </c>
      <c r="E413" t="inlineStr">
        <is>
          <t>Arcos</t>
        </is>
      </c>
      <c r="F413" s="28" t="n">
        <v>45364</v>
      </c>
      <c r="G413" t="inlineStr">
        <is>
          <t>CREDITO</t>
        </is>
      </c>
      <c r="H413" t="inlineStr">
        <is>
          <t>PIX - RECEBIDO - 13/03 14:15 35920006000161 LARISSA BER</t>
        </is>
      </c>
      <c r="I413" t="n">
        <v>2000</v>
      </c>
    </row>
    <row r="414">
      <c r="A414" t="n">
        <v>5268</v>
      </c>
      <c r="B414" t="n">
        <v>113</v>
      </c>
      <c r="C414" t="inlineStr">
        <is>
          <t>Arcos - Banco do Brasil</t>
        </is>
      </c>
      <c r="D414" t="n">
        <v>122</v>
      </c>
      <c r="E414" t="inlineStr">
        <is>
          <t>Arcos</t>
        </is>
      </c>
      <c r="F414" s="28" t="n">
        <v>45364</v>
      </c>
      <c r="G414" t="inlineStr">
        <is>
          <t>CREDITO</t>
        </is>
      </c>
      <c r="H414" t="inlineStr">
        <is>
          <t>PIX - RECEBIDO - 13/03 15:29 43795894000166 BNSP 2073 B</t>
        </is>
      </c>
      <c r="I414" t="n">
        <v>226.79</v>
      </c>
    </row>
    <row r="415">
      <c r="A415" t="n">
        <v>5269</v>
      </c>
      <c r="B415" t="n">
        <v>113</v>
      </c>
      <c r="C415" t="inlineStr">
        <is>
          <t>Arcos - Banco do Brasil</t>
        </is>
      </c>
      <c r="D415" t="n">
        <v>122</v>
      </c>
      <c r="E415" t="inlineStr">
        <is>
          <t>Arcos</t>
        </is>
      </c>
      <c r="F415" s="28" t="n">
        <v>45364</v>
      </c>
      <c r="G415" t="inlineStr">
        <is>
          <t>DEBITO</t>
        </is>
      </c>
      <c r="H415" t="inlineStr">
        <is>
          <t>TRANSFERNCIA ENVIADA - 13/03 12:20 SUSTENIDOS O S CULTURA</t>
        </is>
      </c>
      <c r="I415" t="n">
        <v>-5557.28</v>
      </c>
    </row>
    <row r="416">
      <c r="A416" t="n">
        <v>5270</v>
      </c>
      <c r="B416" t="n">
        <v>113</v>
      </c>
      <c r="C416" t="inlineStr">
        <is>
          <t>Arcos - Banco do Brasil</t>
        </is>
      </c>
      <c r="D416" t="n">
        <v>122</v>
      </c>
      <c r="E416" t="inlineStr">
        <is>
          <t>Arcos</t>
        </is>
      </c>
      <c r="F416" s="28" t="n">
        <v>45364</v>
      </c>
      <c r="G416" t="inlineStr">
        <is>
          <t>DEBITO</t>
        </is>
      </c>
      <c r="H416" t="inlineStr">
        <is>
          <t>PIX - ENVIADO - 13/03 12:20 MACCHINE PER CAFFE MANUTEN</t>
        </is>
      </c>
      <c r="I416" t="n">
        <v>-1588</v>
      </c>
    </row>
    <row r="417">
      <c r="A417" t="n">
        <v>5271</v>
      </c>
      <c r="B417" t="n">
        <v>113</v>
      </c>
      <c r="C417" t="inlineStr">
        <is>
          <t>Arcos - Banco do Brasil</t>
        </is>
      </c>
      <c r="D417" t="n">
        <v>122</v>
      </c>
      <c r="E417" t="inlineStr">
        <is>
          <t>Arcos</t>
        </is>
      </c>
      <c r="F417" s="28" t="n">
        <v>45364</v>
      </c>
      <c r="G417" t="inlineStr">
        <is>
          <t>DEBITO</t>
        </is>
      </c>
      <c r="H417" t="inlineStr">
        <is>
          <t>PIX - ENVIADO - 13/03 12:21 ECALBERTO ASSESSORIA CONTA</t>
        </is>
      </c>
      <c r="I417" t="n">
        <v>-5648</v>
      </c>
    </row>
    <row r="418">
      <c r="A418" t="n">
        <v>5272</v>
      </c>
      <c r="B418" t="n">
        <v>113</v>
      </c>
      <c r="C418" t="inlineStr">
        <is>
          <t>Arcos - Banco do Brasil</t>
        </is>
      </c>
      <c r="D418" t="n">
        <v>122</v>
      </c>
      <c r="E418" t="inlineStr">
        <is>
          <t>Arcos</t>
        </is>
      </c>
      <c r="F418" s="28" t="n">
        <v>45364</v>
      </c>
      <c r="G418" t="inlineStr">
        <is>
          <t>DEBITO</t>
        </is>
      </c>
      <c r="H418" t="inlineStr">
        <is>
          <t>PIX - ENVIADO - 13/03 12:21 EDIMAR MOURA TARTAGLIONI</t>
        </is>
      </c>
      <c r="I418" t="n">
        <v>-700</v>
      </c>
    </row>
    <row r="419">
      <c r="A419" t="n">
        <v>5273</v>
      </c>
      <c r="B419" t="n">
        <v>113</v>
      </c>
      <c r="C419" t="inlineStr">
        <is>
          <t>Arcos - Banco do Brasil</t>
        </is>
      </c>
      <c r="D419" t="n">
        <v>122</v>
      </c>
      <c r="E419" t="inlineStr">
        <is>
          <t>Arcos</t>
        </is>
      </c>
      <c r="F419" s="28" t="n">
        <v>45364</v>
      </c>
      <c r="G419" t="inlineStr">
        <is>
          <t>DEBITO</t>
        </is>
      </c>
      <c r="H419" t="inlineStr">
        <is>
          <t>PIX - ENVIADO - 13/03 12:21 SHIBARI ART E DIVERSAO LTD</t>
        </is>
      </c>
      <c r="I419" t="n">
        <v>-2820</v>
      </c>
    </row>
    <row r="420">
      <c r="A420" t="n">
        <v>5274</v>
      </c>
      <c r="B420" t="n">
        <v>113</v>
      </c>
      <c r="C420" t="inlineStr">
        <is>
          <t>Arcos - Banco do Brasil</t>
        </is>
      </c>
      <c r="D420" t="n">
        <v>122</v>
      </c>
      <c r="E420" t="inlineStr">
        <is>
          <t>Arcos</t>
        </is>
      </c>
      <c r="F420" s="28" t="n">
        <v>45364</v>
      </c>
      <c r="G420" t="inlineStr">
        <is>
          <t>DEBITO</t>
        </is>
      </c>
      <c r="H420" t="inlineStr">
        <is>
          <t>PIX - ENVIADO - 13/03 12:21 ANA CAROLINA TROLEZI BRAGA</t>
        </is>
      </c>
      <c r="I420" t="n">
        <v>-414.62</v>
      </c>
    </row>
    <row r="421">
      <c r="A421" t="n">
        <v>5275</v>
      </c>
      <c r="B421" t="n">
        <v>113</v>
      </c>
      <c r="C421" t="inlineStr">
        <is>
          <t>Arcos - Banco do Brasil</t>
        </is>
      </c>
      <c r="D421" t="n">
        <v>122</v>
      </c>
      <c r="E421" t="inlineStr">
        <is>
          <t>Arcos</t>
        </is>
      </c>
      <c r="F421" s="28" t="n">
        <v>45364</v>
      </c>
      <c r="G421" t="inlineStr">
        <is>
          <t>DEBITO</t>
        </is>
      </c>
      <c r="H421" t="inlineStr">
        <is>
          <t>PAGAMENTO DE BOLETO - SAMPATACADO DE GENEROS ALIMENT</t>
        </is>
      </c>
      <c r="I421" t="n">
        <v>-799.16</v>
      </c>
    </row>
    <row r="422">
      <c r="A422" t="n">
        <v>5276</v>
      </c>
      <c r="B422" t="n">
        <v>113</v>
      </c>
      <c r="C422" t="inlineStr">
        <is>
          <t>Arcos - Banco do Brasil</t>
        </is>
      </c>
      <c r="D422" t="n">
        <v>122</v>
      </c>
      <c r="E422" t="inlineStr">
        <is>
          <t>Arcos</t>
        </is>
      </c>
      <c r="F422" s="28" t="n">
        <v>45364</v>
      </c>
      <c r="G422" t="inlineStr">
        <is>
          <t>DEBITO</t>
        </is>
      </c>
      <c r="H422" t="inlineStr">
        <is>
          <t>PAGAMENTO DE BOLETO - KING COMERCIO DE BEBIDAS LTDA</t>
        </is>
      </c>
      <c r="I422" t="n">
        <v>-3471.39</v>
      </c>
    </row>
    <row r="423">
      <c r="A423" t="n">
        <v>5277</v>
      </c>
      <c r="B423" t="n">
        <v>113</v>
      </c>
      <c r="C423" t="inlineStr">
        <is>
          <t>Arcos - Banco do Brasil</t>
        </is>
      </c>
      <c r="D423" t="n">
        <v>122</v>
      </c>
      <c r="E423" t="inlineStr">
        <is>
          <t>Arcos</t>
        </is>
      </c>
      <c r="F423" s="28" t="n">
        <v>45364</v>
      </c>
      <c r="G423" t="inlineStr">
        <is>
          <t>DEBITO</t>
        </is>
      </c>
      <c r="H423" t="inlineStr">
        <is>
          <t>PAGAMENTO DE BOLETO - CORA SCD SA</t>
        </is>
      </c>
      <c r="I423" t="n">
        <v>-1989.73</v>
      </c>
    </row>
    <row r="424">
      <c r="A424" t="n">
        <v>5278</v>
      </c>
      <c r="B424" t="n">
        <v>113</v>
      </c>
      <c r="C424" t="inlineStr">
        <is>
          <t>Arcos - Banco do Brasil</t>
        </is>
      </c>
      <c r="D424" t="n">
        <v>122</v>
      </c>
      <c r="E424" t="inlineStr">
        <is>
          <t>Arcos</t>
        </is>
      </c>
      <c r="F424" s="28" t="n">
        <v>45364</v>
      </c>
      <c r="G424" t="inlineStr">
        <is>
          <t>DEBITO</t>
        </is>
      </c>
      <c r="H424" t="inlineStr">
        <is>
          <t>PAGAMENTO DE BOLETO - EMPORIO MANDALA</t>
        </is>
      </c>
      <c r="I424" t="n">
        <v>-259</v>
      </c>
    </row>
    <row r="425">
      <c r="A425" t="n">
        <v>5279</v>
      </c>
      <c r="B425" t="n">
        <v>113</v>
      </c>
      <c r="C425" t="inlineStr">
        <is>
          <t>Arcos - Banco do Brasil</t>
        </is>
      </c>
      <c r="D425" t="n">
        <v>122</v>
      </c>
      <c r="E425" t="inlineStr">
        <is>
          <t>Arcos</t>
        </is>
      </c>
      <c r="F425" s="28" t="n">
        <v>45364</v>
      </c>
      <c r="G425" t="inlineStr">
        <is>
          <t>DEBITO</t>
        </is>
      </c>
      <c r="H425" t="inlineStr">
        <is>
          <t>PAGAMENTO DE BOLETO - BB DIST DE CARNES LTDA</t>
        </is>
      </c>
      <c r="I425" t="n">
        <v>-4405.34</v>
      </c>
    </row>
    <row r="426">
      <c r="A426" t="n">
        <v>5280</v>
      </c>
      <c r="B426" t="n">
        <v>113</v>
      </c>
      <c r="C426" t="inlineStr">
        <is>
          <t>Arcos - Banco do Brasil</t>
        </is>
      </c>
      <c r="D426" t="n">
        <v>122</v>
      </c>
      <c r="E426" t="inlineStr">
        <is>
          <t>Arcos</t>
        </is>
      </c>
      <c r="F426" s="28" t="n">
        <v>45364</v>
      </c>
      <c r="G426" t="inlineStr">
        <is>
          <t>DEBITO</t>
        </is>
      </c>
      <c r="H426" t="inlineStr">
        <is>
          <t>PAGAMENTO DE BOLETO - CORA SCD SA</t>
        </is>
      </c>
      <c r="I426" t="n">
        <v>-332.82</v>
      </c>
    </row>
    <row r="427">
      <c r="A427" t="n">
        <v>5281</v>
      </c>
      <c r="B427" t="n">
        <v>113</v>
      </c>
      <c r="C427" t="inlineStr">
        <is>
          <t>Arcos - Banco do Brasil</t>
        </is>
      </c>
      <c r="D427" t="n">
        <v>122</v>
      </c>
      <c r="E427" t="inlineStr">
        <is>
          <t>Arcos</t>
        </is>
      </c>
      <c r="F427" s="28" t="n">
        <v>45364</v>
      </c>
      <c r="G427" t="inlineStr">
        <is>
          <t>DEBITO</t>
        </is>
      </c>
      <c r="H427" t="inlineStr">
        <is>
          <t>PAGAMENTO DE BOLETO - T F CIUFFI HORTIFRUTI LTDA</t>
        </is>
      </c>
      <c r="I427" t="n">
        <v>-512.3</v>
      </c>
    </row>
    <row r="428">
      <c r="A428" t="n">
        <v>5282</v>
      </c>
      <c r="B428" t="n">
        <v>113</v>
      </c>
      <c r="C428" t="inlineStr">
        <is>
          <t>Arcos - Banco do Brasil</t>
        </is>
      </c>
      <c r="D428" t="n">
        <v>122</v>
      </c>
      <c r="E428" t="inlineStr">
        <is>
          <t>Arcos</t>
        </is>
      </c>
      <c r="F428" s="28" t="n">
        <v>45364</v>
      </c>
      <c r="G428" t="inlineStr">
        <is>
          <t>DEBITO</t>
        </is>
      </c>
      <c r="H428" t="inlineStr">
        <is>
          <t>PAGAMENTO DE BOLETO - NA MORADA INDUSTRIA E COMERCIO</t>
        </is>
      </c>
      <c r="I428" t="n">
        <v>-1341.72</v>
      </c>
    </row>
    <row r="429">
      <c r="A429" t="n">
        <v>5283</v>
      </c>
      <c r="B429" t="n">
        <v>113</v>
      </c>
      <c r="C429" t="inlineStr">
        <is>
          <t>Arcos - Banco do Brasil</t>
        </is>
      </c>
      <c r="D429" t="n">
        <v>122</v>
      </c>
      <c r="E429" t="inlineStr">
        <is>
          <t>Arcos</t>
        </is>
      </c>
      <c r="F429" s="28" t="n">
        <v>45364</v>
      </c>
      <c r="G429" t="inlineStr">
        <is>
          <t>DEBITO</t>
        </is>
      </c>
      <c r="H429" t="inlineStr">
        <is>
          <t>PAGAMENTO DE BOLETO - CORA SCD SA</t>
        </is>
      </c>
      <c r="I429" t="n">
        <v>-1865.24</v>
      </c>
    </row>
    <row r="430">
      <c r="A430" t="n">
        <v>5284</v>
      </c>
      <c r="B430" t="n">
        <v>113</v>
      </c>
      <c r="C430" t="inlineStr">
        <is>
          <t>Arcos - Banco do Brasil</t>
        </is>
      </c>
      <c r="D430" t="n">
        <v>122</v>
      </c>
      <c r="E430" t="inlineStr">
        <is>
          <t>Arcos</t>
        </is>
      </c>
      <c r="F430" s="28" t="n">
        <v>45364</v>
      </c>
      <c r="G430" t="inlineStr">
        <is>
          <t>DEBITO</t>
        </is>
      </c>
      <c r="H430" t="inlineStr">
        <is>
          <t>PAGAMENTO DE BOLETO - ICE4PROS FABRICA DE GELO LTDA</t>
        </is>
      </c>
      <c r="I430" t="n">
        <v>-731.5</v>
      </c>
    </row>
    <row r="431">
      <c r="A431" t="n">
        <v>5285</v>
      </c>
      <c r="B431" t="n">
        <v>113</v>
      </c>
      <c r="C431" t="inlineStr">
        <is>
          <t>Arcos - Banco do Brasil</t>
        </is>
      </c>
      <c r="D431" t="n">
        <v>122</v>
      </c>
      <c r="E431" t="inlineStr">
        <is>
          <t>Arcos</t>
        </is>
      </c>
      <c r="F431" s="28" t="n">
        <v>45364</v>
      </c>
      <c r="G431" t="inlineStr">
        <is>
          <t>DEBITO</t>
        </is>
      </c>
      <c r="H431" t="inlineStr">
        <is>
          <t>PAGAMENTO DE BOLETO - GET IN TECNOLOGIA SA</t>
        </is>
      </c>
      <c r="I431" t="n">
        <v>-219</v>
      </c>
    </row>
    <row r="432">
      <c r="A432" t="n">
        <v>5286</v>
      </c>
      <c r="B432" t="n">
        <v>113</v>
      </c>
      <c r="C432" t="inlineStr">
        <is>
          <t>Arcos - Banco do Brasil</t>
        </is>
      </c>
      <c r="D432" t="n">
        <v>122</v>
      </c>
      <c r="E432" t="inlineStr">
        <is>
          <t>Arcos</t>
        </is>
      </c>
      <c r="F432" s="28" t="n">
        <v>45364</v>
      </c>
      <c r="G432" t="inlineStr">
        <is>
          <t>DEBITO</t>
        </is>
      </c>
      <c r="H432" t="inlineStr">
        <is>
          <t>PAGAMENTO DE BOLETO - AMBEV SA</t>
        </is>
      </c>
      <c r="I432" t="n">
        <v>-1570.92</v>
      </c>
    </row>
    <row r="433">
      <c r="A433" t="n">
        <v>5287</v>
      </c>
      <c r="B433" t="n">
        <v>113</v>
      </c>
      <c r="C433" t="inlineStr">
        <is>
          <t>Arcos - Banco do Brasil</t>
        </is>
      </c>
      <c r="D433" t="n">
        <v>122</v>
      </c>
      <c r="E433" t="inlineStr">
        <is>
          <t>Arcos</t>
        </is>
      </c>
      <c r="F433" s="28" t="n">
        <v>45364</v>
      </c>
      <c r="G433" t="inlineStr">
        <is>
          <t>DEBITO</t>
        </is>
      </c>
      <c r="H433" t="inlineStr">
        <is>
          <t>PAGAMENTO DE BOLETO - MACRO CONTABILIDADE C LTDA</t>
        </is>
      </c>
      <c r="I433" t="n">
        <v>-2815.5</v>
      </c>
    </row>
    <row r="434">
      <c r="A434" t="n">
        <v>5288</v>
      </c>
      <c r="B434" t="n">
        <v>113</v>
      </c>
      <c r="C434" t="inlineStr">
        <is>
          <t>Arcos - Banco do Brasil</t>
        </is>
      </c>
      <c r="D434" t="n">
        <v>122</v>
      </c>
      <c r="E434" t="inlineStr">
        <is>
          <t>Arcos</t>
        </is>
      </c>
      <c r="F434" s="28" t="n">
        <v>45364</v>
      </c>
      <c r="G434" t="inlineStr">
        <is>
          <t>DEBITO</t>
        </is>
      </c>
      <c r="H434" t="inlineStr">
        <is>
          <t>PAGAMENTO DE BOLETO - JOSE CASSIO PREVEDEL SISTEMAS</t>
        </is>
      </c>
      <c r="I434" t="n">
        <v>-320</v>
      </c>
    </row>
    <row r="435">
      <c r="A435" t="n">
        <v>5289</v>
      </c>
      <c r="B435" t="n">
        <v>113</v>
      </c>
      <c r="C435" t="inlineStr">
        <is>
          <t>Arcos - Banco do Brasil</t>
        </is>
      </c>
      <c r="D435" t="n">
        <v>122</v>
      </c>
      <c r="E435" t="inlineStr">
        <is>
          <t>Arcos</t>
        </is>
      </c>
      <c r="F435" s="28" t="n">
        <v>45364</v>
      </c>
      <c r="G435" t="inlineStr">
        <is>
          <t>DEBITO</t>
        </is>
      </c>
      <c r="H435" t="inlineStr">
        <is>
          <t>PAGAMENTO DE BOLETO - LINKTEL TELECOM</t>
        </is>
      </c>
      <c r="I435" t="n">
        <v>-275</v>
      </c>
    </row>
    <row r="436">
      <c r="A436" t="n">
        <v>5290</v>
      </c>
      <c r="B436" t="n">
        <v>113</v>
      </c>
      <c r="C436" t="inlineStr">
        <is>
          <t>Arcos - Banco do Brasil</t>
        </is>
      </c>
      <c r="D436" t="n">
        <v>122</v>
      </c>
      <c r="E436" t="inlineStr">
        <is>
          <t>Arcos</t>
        </is>
      </c>
      <c r="F436" s="28" t="n">
        <v>45364</v>
      </c>
      <c r="G436" t="inlineStr">
        <is>
          <t>DEBITO</t>
        </is>
      </c>
      <c r="H436" t="inlineStr">
        <is>
          <t>PAGAMENTO DE BOLETO - INSTITUTO AUA DE EMPREENDEDORI</t>
        </is>
      </c>
      <c r="I436" t="n">
        <v>-110</v>
      </c>
    </row>
    <row r="437">
      <c r="A437" t="n">
        <v>5291</v>
      </c>
      <c r="B437" t="n">
        <v>113</v>
      </c>
      <c r="C437" t="inlineStr">
        <is>
          <t>Arcos - Banco do Brasil</t>
        </is>
      </c>
      <c r="D437" t="n">
        <v>122</v>
      </c>
      <c r="E437" t="inlineStr">
        <is>
          <t>Arcos</t>
        </is>
      </c>
      <c r="F437" s="28" t="n">
        <v>45364</v>
      </c>
      <c r="G437" t="inlineStr">
        <is>
          <t>DEBITO</t>
        </is>
      </c>
      <c r="H437" t="inlineStr">
        <is>
          <t>PAGAMENTO DE BOLETO - MATIAS FERNANDO PASCUAL ME</t>
        </is>
      </c>
      <c r="I437" t="n">
        <v>-1747.9</v>
      </c>
    </row>
    <row r="438">
      <c r="A438" t="n">
        <v>5292</v>
      </c>
      <c r="B438" t="n">
        <v>113</v>
      </c>
      <c r="C438" t="inlineStr">
        <is>
          <t>Arcos - Banco do Brasil</t>
        </is>
      </c>
      <c r="D438" t="n">
        <v>122</v>
      </c>
      <c r="E438" t="inlineStr">
        <is>
          <t>Arcos</t>
        </is>
      </c>
      <c r="F438" s="28" t="n">
        <v>45364</v>
      </c>
      <c r="G438" t="inlineStr">
        <is>
          <t>DEBITO</t>
        </is>
      </c>
      <c r="H438" t="inlineStr">
        <is>
          <t>PAGAMENTO DE BOLETO - REIWA SERV COM ALIMENTOS BEBID</t>
        </is>
      </c>
      <c r="I438" t="n">
        <v>-1099.28</v>
      </c>
    </row>
    <row r="439">
      <c r="A439" t="n">
        <v>5293</v>
      </c>
      <c r="B439" t="n">
        <v>113</v>
      </c>
      <c r="C439" t="inlineStr">
        <is>
          <t>Arcos - Banco do Brasil</t>
        </is>
      </c>
      <c r="D439" t="n">
        <v>122</v>
      </c>
      <c r="E439" t="inlineStr">
        <is>
          <t>Arcos</t>
        </is>
      </c>
      <c r="F439" s="28" t="n">
        <v>45364</v>
      </c>
      <c r="G439" t="inlineStr">
        <is>
          <t>DEBITO</t>
        </is>
      </c>
      <c r="H439" t="inlineStr">
        <is>
          <t>PAGAMENTO DE BOLETO - VILA LEOPOLDINA DIST ALIM LTDA</t>
        </is>
      </c>
      <c r="I439" t="n">
        <v>-245.11</v>
      </c>
    </row>
    <row r="440">
      <c r="A440" t="n">
        <v>5294</v>
      </c>
      <c r="B440" t="n">
        <v>113</v>
      </c>
      <c r="C440" t="inlineStr">
        <is>
          <t>Arcos - Banco do Brasil</t>
        </is>
      </c>
      <c r="D440" t="n">
        <v>122</v>
      </c>
      <c r="E440" t="inlineStr">
        <is>
          <t>Arcos</t>
        </is>
      </c>
      <c r="F440" s="28" t="n">
        <v>45364</v>
      </c>
      <c r="G440" t="inlineStr">
        <is>
          <t>DEBITO</t>
        </is>
      </c>
      <c r="H440" t="inlineStr">
        <is>
          <t>PAGAMENTO DE BOLETO - MATIAS FERNANDO PASCUAL ME</t>
        </is>
      </c>
      <c r="I440" t="n">
        <v>-75</v>
      </c>
    </row>
    <row r="441">
      <c r="A441" t="n">
        <v>5295</v>
      </c>
      <c r="B441" t="n">
        <v>113</v>
      </c>
      <c r="C441" t="inlineStr">
        <is>
          <t>Arcos - Banco do Brasil</t>
        </is>
      </c>
      <c r="D441" t="n">
        <v>122</v>
      </c>
      <c r="E441" t="inlineStr">
        <is>
          <t>Arcos</t>
        </is>
      </c>
      <c r="F441" s="28" t="n">
        <v>45364</v>
      </c>
      <c r="G441" t="inlineStr">
        <is>
          <t>DEBITO</t>
        </is>
      </c>
      <c r="H441" t="inlineStr">
        <is>
          <t>PAGAMENTO DE BOLETO - PORCO FELIZ COM CARNES LTDA ME</t>
        </is>
      </c>
      <c r="I441" t="n">
        <v>-1358.19</v>
      </c>
    </row>
    <row r="442">
      <c r="A442" t="n">
        <v>5296</v>
      </c>
      <c r="B442" t="n">
        <v>113</v>
      </c>
      <c r="C442" t="inlineStr">
        <is>
          <t>Arcos - Banco do Brasil</t>
        </is>
      </c>
      <c r="D442" t="n">
        <v>122</v>
      </c>
      <c r="E442" t="inlineStr">
        <is>
          <t>Arcos</t>
        </is>
      </c>
      <c r="F442" s="28" t="n">
        <v>45364</v>
      </c>
      <c r="G442" t="inlineStr">
        <is>
          <t>DEBITO</t>
        </is>
      </c>
      <c r="H442" t="inlineStr">
        <is>
          <t>PAGAMENTO DE BOLETO - LEITERIA CABRIOLA - FROMAGES D</t>
        </is>
      </c>
      <c r="I442" t="n">
        <v>-487.8</v>
      </c>
    </row>
    <row r="443">
      <c r="A443" t="n">
        <v>5297</v>
      </c>
      <c r="B443" t="n">
        <v>113</v>
      </c>
      <c r="C443" t="inlineStr">
        <is>
          <t>Arcos - Banco do Brasil</t>
        </is>
      </c>
      <c r="D443" t="n">
        <v>122</v>
      </c>
      <c r="E443" t="inlineStr">
        <is>
          <t>Arcos</t>
        </is>
      </c>
      <c r="F443" s="28" t="n">
        <v>45364</v>
      </c>
      <c r="G443" t="inlineStr">
        <is>
          <t>DEBITO</t>
        </is>
      </c>
      <c r="H443" t="inlineStr">
        <is>
          <t>PIX - ENVIADO - 13/03 12:32 LARISSA BERTI BOSCO</t>
        </is>
      </c>
      <c r="I443" t="n">
        <v>-2000</v>
      </c>
    </row>
    <row r="444">
      <c r="A444" t="n">
        <v>5298</v>
      </c>
      <c r="B444" t="n">
        <v>113</v>
      </c>
      <c r="C444" t="inlineStr">
        <is>
          <t>Arcos - Banco do Brasil</t>
        </is>
      </c>
      <c r="D444" t="n">
        <v>122</v>
      </c>
      <c r="E444" t="inlineStr">
        <is>
          <t>Arcos</t>
        </is>
      </c>
      <c r="F444" s="28" t="n">
        <v>45364</v>
      </c>
      <c r="G444" t="inlineStr">
        <is>
          <t>DEBITO</t>
        </is>
      </c>
      <c r="H444" t="inlineStr">
        <is>
          <t>PAGTO CONTA TELEFONE - VIVO SP</t>
        </is>
      </c>
      <c r="I444" t="n">
        <v>-109.9</v>
      </c>
    </row>
    <row r="445">
      <c r="A445" t="n">
        <v>5299</v>
      </c>
      <c r="B445" t="n">
        <v>113</v>
      </c>
      <c r="C445" t="inlineStr">
        <is>
          <t>Arcos - Banco do Brasil</t>
        </is>
      </c>
      <c r="D445" t="n">
        <v>122</v>
      </c>
      <c r="E445" t="inlineStr">
        <is>
          <t>Arcos</t>
        </is>
      </c>
      <c r="F445" s="28" t="n">
        <v>45364</v>
      </c>
      <c r="G445" t="inlineStr">
        <is>
          <t>CREDITO</t>
        </is>
      </c>
      <c r="H445" t="inlineStr">
        <is>
          <t>BB RENDE FCIL</t>
        </is>
      </c>
      <c r="I445" t="n">
        <v>37001.13</v>
      </c>
    </row>
    <row r="446">
      <c r="A446" t="n">
        <v>5452</v>
      </c>
      <c r="B446" t="n">
        <v>114</v>
      </c>
      <c r="C446" t="inlineStr">
        <is>
          <t>Arcos - Bradesco</t>
        </is>
      </c>
      <c r="D446" t="n">
        <v>122</v>
      </c>
      <c r="E446" t="inlineStr">
        <is>
          <t>Arcos</t>
        </is>
      </c>
      <c r="F446" s="28" t="n">
        <v>45363</v>
      </c>
      <c r="G446" t="inlineStr">
        <is>
          <t>CREDITO</t>
        </is>
      </c>
      <c r="H446" t="inlineStr">
        <is>
          <t>TED-TRANSF ELET DISPON REMET.KZEMOS BRASIL EVENTO</t>
        </is>
      </c>
      <c r="I446" t="n">
        <v>43329.6</v>
      </c>
    </row>
    <row r="447">
      <c r="A447" t="n">
        <v>5453</v>
      </c>
      <c r="B447" t="n">
        <v>114</v>
      </c>
      <c r="C447" t="inlineStr">
        <is>
          <t>Arcos - Bradesco</t>
        </is>
      </c>
      <c r="D447" t="n">
        <v>122</v>
      </c>
      <c r="E447" t="inlineStr">
        <is>
          <t>Arcos</t>
        </is>
      </c>
      <c r="F447" s="28" t="n">
        <v>45363</v>
      </c>
      <c r="G447" t="inlineStr">
        <is>
          <t>DEBITO</t>
        </is>
      </c>
      <c r="H447" t="inlineStr">
        <is>
          <t>PAGTO ELETRON  COBRANCA DLOCAL</t>
        </is>
      </c>
      <c r="I447" t="n">
        <v>-5000</v>
      </c>
    </row>
    <row r="448">
      <c r="A448" t="n">
        <v>5259</v>
      </c>
      <c r="B448" t="n">
        <v>113</v>
      </c>
      <c r="C448" t="inlineStr">
        <is>
          <t>Arcos - Banco do Brasil</t>
        </is>
      </c>
      <c r="D448" t="n">
        <v>122</v>
      </c>
      <c r="E448" t="inlineStr">
        <is>
          <t>Arcos</t>
        </is>
      </c>
      <c r="F448" s="28" t="n">
        <v>45363</v>
      </c>
      <c r="G448" t="inlineStr">
        <is>
          <t>CREDITO</t>
        </is>
      </c>
      <c r="H448" t="inlineStr">
        <is>
          <t>RECEBIMENTO FORNECEDOR - ALELO INSTITUICAO DE PAGAMENTO SA</t>
        </is>
      </c>
      <c r="I448" t="n">
        <v>478.55</v>
      </c>
    </row>
    <row r="449">
      <c r="A449" t="n">
        <v>5260</v>
      </c>
      <c r="B449" t="n">
        <v>113</v>
      </c>
      <c r="C449" t="inlineStr">
        <is>
          <t>Arcos - Banco do Brasil</t>
        </is>
      </c>
      <c r="D449" t="n">
        <v>122</v>
      </c>
      <c r="E449" t="inlineStr">
        <is>
          <t>Arcos</t>
        </is>
      </c>
      <c r="F449" s="28" t="n">
        <v>45363</v>
      </c>
      <c r="G449" t="inlineStr">
        <is>
          <t>DEBITO</t>
        </is>
      </c>
      <c r="H449" t="inlineStr">
        <is>
          <t>TARIFA PIX ENVIADO - TAR. AGRUPADAS - OCORRENCIA 11/03/2024</t>
        </is>
      </c>
      <c r="I449" t="n">
        <v>-13.51</v>
      </c>
    </row>
    <row r="450">
      <c r="A450" t="n">
        <v>5261</v>
      </c>
      <c r="B450" t="n">
        <v>113</v>
      </c>
      <c r="C450" t="inlineStr">
        <is>
          <t>Arcos - Banco do Brasil</t>
        </is>
      </c>
      <c r="D450" t="n">
        <v>122</v>
      </c>
      <c r="E450" t="inlineStr">
        <is>
          <t>Arcos</t>
        </is>
      </c>
      <c r="F450" s="28" t="n">
        <v>45363</v>
      </c>
      <c r="G450" t="inlineStr">
        <is>
          <t>DEBITO</t>
        </is>
      </c>
      <c r="H450" t="inlineStr">
        <is>
          <t>BB RENDE FCIL</t>
        </is>
      </c>
      <c r="I450" t="n">
        <v>-465.04</v>
      </c>
    </row>
    <row r="451">
      <c r="A451" t="n">
        <v>5420</v>
      </c>
      <c r="B451" t="n">
        <v>114</v>
      </c>
      <c r="C451" t="inlineStr">
        <is>
          <t>Arcos - Bradesco</t>
        </is>
      </c>
      <c r="D451" t="n">
        <v>122</v>
      </c>
      <c r="E451" t="inlineStr">
        <is>
          <t>Arcos</t>
        </is>
      </c>
      <c r="F451" s="28" t="n">
        <v>45362</v>
      </c>
      <c r="G451" t="inlineStr">
        <is>
          <t>CREDITO</t>
        </is>
      </c>
      <c r="H451" t="inlineStr">
        <is>
          <t>TED-TRANSF ELET DISPON REMET.DIAGEO BRASIL LTDA</t>
        </is>
      </c>
      <c r="I451" t="n">
        <v>50000</v>
      </c>
    </row>
    <row r="452">
      <c r="A452" t="n">
        <v>5421</v>
      </c>
      <c r="B452" t="n">
        <v>114</v>
      </c>
      <c r="C452" t="inlineStr">
        <is>
          <t>Arcos - Bradesco</t>
        </is>
      </c>
      <c r="D452" t="n">
        <v>122</v>
      </c>
      <c r="E452" t="inlineStr">
        <is>
          <t>Arcos</t>
        </is>
      </c>
      <c r="F452" s="28" t="n">
        <v>45362</v>
      </c>
      <c r="G452" t="inlineStr">
        <is>
          <t>CREDITO</t>
        </is>
      </c>
      <c r="H452" t="inlineStr">
        <is>
          <t>TED-TRANSF ELET DISPON REMET.LOVE SUITES</t>
        </is>
      </c>
      <c r="I452" t="n">
        <v>30342.25</v>
      </c>
    </row>
    <row r="453">
      <c r="A453" t="n">
        <v>5422</v>
      </c>
      <c r="B453" t="n">
        <v>114</v>
      </c>
      <c r="C453" t="inlineStr">
        <is>
          <t>Arcos - Bradesco</t>
        </is>
      </c>
      <c r="D453" t="n">
        <v>122</v>
      </c>
      <c r="E453" t="inlineStr">
        <is>
          <t>Arcos</t>
        </is>
      </c>
      <c r="F453" s="28" t="n">
        <v>45362</v>
      </c>
      <c r="G453" t="inlineStr">
        <is>
          <t>CREDITO</t>
        </is>
      </c>
      <c r="H453" t="inlineStr">
        <is>
          <t>TRANSFERENCIA PIX REM: ZIG TECNOLOGIA S.A.   11/03</t>
        </is>
      </c>
      <c r="I453" t="n">
        <v>102874.14</v>
      </c>
    </row>
    <row r="454">
      <c r="A454" t="n">
        <v>5423</v>
      </c>
      <c r="B454" t="n">
        <v>114</v>
      </c>
      <c r="C454" t="inlineStr">
        <is>
          <t>Arcos - Bradesco</t>
        </is>
      </c>
      <c r="D454" t="n">
        <v>122</v>
      </c>
      <c r="E454" t="inlineStr">
        <is>
          <t>Arcos</t>
        </is>
      </c>
      <c r="F454" s="28" t="n">
        <v>45362</v>
      </c>
      <c r="G454" t="inlineStr">
        <is>
          <t>DEBITO</t>
        </is>
      </c>
      <c r="H454" t="inlineStr">
        <is>
          <t>PAGTO ELETRON  COBRANCA 220419</t>
        </is>
      </c>
      <c r="I454" t="n">
        <v>-3434.8</v>
      </c>
    </row>
    <row r="455">
      <c r="A455" t="n">
        <v>5424</v>
      </c>
      <c r="B455" t="n">
        <v>114</v>
      </c>
      <c r="C455" t="inlineStr">
        <is>
          <t>Arcos - Bradesco</t>
        </is>
      </c>
      <c r="D455" t="n">
        <v>122</v>
      </c>
      <c r="E455" t="inlineStr">
        <is>
          <t>Arcos</t>
        </is>
      </c>
      <c r="F455" s="28" t="n">
        <v>45362</v>
      </c>
      <c r="G455" t="inlineStr">
        <is>
          <t>DEBITO</t>
        </is>
      </c>
      <c r="H455" t="inlineStr">
        <is>
          <t>PAGTO ELETRON  COBRANCA 50618</t>
        </is>
      </c>
      <c r="I455" t="n">
        <v>-12166.68</v>
      </c>
    </row>
    <row r="456">
      <c r="A456" t="n">
        <v>5425</v>
      </c>
      <c r="B456" t="n">
        <v>114</v>
      </c>
      <c r="C456" t="inlineStr">
        <is>
          <t>Arcos - Bradesco</t>
        </is>
      </c>
      <c r="D456" t="n">
        <v>122</v>
      </c>
      <c r="E456" t="inlineStr">
        <is>
          <t>Arcos</t>
        </is>
      </c>
      <c r="F456" s="28" t="n">
        <v>45362</v>
      </c>
      <c r="G456" t="inlineStr">
        <is>
          <t>DEBITO</t>
        </is>
      </c>
      <c r="H456" t="inlineStr">
        <is>
          <t>PAGTO ELETRON  COBRANCA 1038297</t>
        </is>
      </c>
      <c r="I456" t="n">
        <v>-3300</v>
      </c>
    </row>
    <row r="457">
      <c r="A457" t="n">
        <v>5426</v>
      </c>
      <c r="B457" t="n">
        <v>114</v>
      </c>
      <c r="C457" t="inlineStr">
        <is>
          <t>Arcos - Bradesco</t>
        </is>
      </c>
      <c r="D457" t="n">
        <v>122</v>
      </c>
      <c r="E457" t="inlineStr">
        <is>
          <t>Arcos</t>
        </is>
      </c>
      <c r="F457" s="28" t="n">
        <v>45362</v>
      </c>
      <c r="G457" t="inlineStr">
        <is>
          <t>DEBITO</t>
        </is>
      </c>
      <c r="H457" t="inlineStr">
        <is>
          <t>PAGTO ELETRON  COBRANCA IRMANDADE</t>
        </is>
      </c>
      <c r="I457" t="n">
        <v>-31108.49</v>
      </c>
    </row>
    <row r="458">
      <c r="A458" t="n">
        <v>5427</v>
      </c>
      <c r="B458" t="n">
        <v>114</v>
      </c>
      <c r="C458" t="inlineStr">
        <is>
          <t>Arcos - Bradesco</t>
        </is>
      </c>
      <c r="D458" t="n">
        <v>122</v>
      </c>
      <c r="E458" t="inlineStr">
        <is>
          <t>Arcos</t>
        </is>
      </c>
      <c r="F458" s="28" t="n">
        <v>45362</v>
      </c>
      <c r="G458" t="inlineStr">
        <is>
          <t>DEBITO</t>
        </is>
      </c>
      <c r="H458" t="inlineStr">
        <is>
          <t>PAGTO ELETRON  COBRANCA 3261</t>
        </is>
      </c>
      <c r="I458" t="n">
        <v>-547.48</v>
      </c>
    </row>
    <row r="459">
      <c r="A459" t="n">
        <v>5428</v>
      </c>
      <c r="B459" t="n">
        <v>114</v>
      </c>
      <c r="C459" t="inlineStr">
        <is>
          <t>Arcos - Bradesco</t>
        </is>
      </c>
      <c r="D459" t="n">
        <v>122</v>
      </c>
      <c r="E459" t="inlineStr">
        <is>
          <t>Arcos</t>
        </is>
      </c>
      <c r="F459" s="28" t="n">
        <v>45362</v>
      </c>
      <c r="G459" t="inlineStr">
        <is>
          <t>DEBITO</t>
        </is>
      </c>
      <c r="H459" t="inlineStr">
        <is>
          <t>PAGTO ELETRON  COBRANCA 3323</t>
        </is>
      </c>
      <c r="I459" t="n">
        <v>-139.35</v>
      </c>
    </row>
    <row r="460">
      <c r="A460" t="n">
        <v>5429</v>
      </c>
      <c r="B460" t="n">
        <v>114</v>
      </c>
      <c r="C460" t="inlineStr">
        <is>
          <t>Arcos - Bradesco</t>
        </is>
      </c>
      <c r="D460" t="n">
        <v>122</v>
      </c>
      <c r="E460" t="inlineStr">
        <is>
          <t>Arcos</t>
        </is>
      </c>
      <c r="F460" s="28" t="n">
        <v>45362</v>
      </c>
      <c r="G460" t="inlineStr">
        <is>
          <t>DEBITO</t>
        </is>
      </c>
      <c r="H460" t="inlineStr">
        <is>
          <t>PAGTO ELETRON  COBRANCA 3260</t>
        </is>
      </c>
      <c r="I460" t="n">
        <v>-21.39</v>
      </c>
    </row>
    <row r="461">
      <c r="A461" t="n">
        <v>5430</v>
      </c>
      <c r="B461" t="n">
        <v>114</v>
      </c>
      <c r="C461" t="inlineStr">
        <is>
          <t>Arcos - Bradesco</t>
        </is>
      </c>
      <c r="D461" t="n">
        <v>122</v>
      </c>
      <c r="E461" t="inlineStr">
        <is>
          <t>Arcos</t>
        </is>
      </c>
      <c r="F461" s="28" t="n">
        <v>45362</v>
      </c>
      <c r="G461" t="inlineStr">
        <is>
          <t>DEBITO</t>
        </is>
      </c>
      <c r="H461" t="inlineStr">
        <is>
          <t>PAGTO ELETRON  COBRANCA 6698</t>
        </is>
      </c>
      <c r="I461" t="n">
        <v>-1391.15</v>
      </c>
    </row>
    <row r="462">
      <c r="A462" t="n">
        <v>5431</v>
      </c>
      <c r="B462" t="n">
        <v>114</v>
      </c>
      <c r="C462" t="inlineStr">
        <is>
          <t>Arcos - Bradesco</t>
        </is>
      </c>
      <c r="D462" t="n">
        <v>122</v>
      </c>
      <c r="E462" t="inlineStr">
        <is>
          <t>Arcos</t>
        </is>
      </c>
      <c r="F462" s="28" t="n">
        <v>45362</v>
      </c>
      <c r="G462" t="inlineStr">
        <is>
          <t>DEBITO</t>
        </is>
      </c>
      <c r="H462" t="inlineStr">
        <is>
          <t>PAGTO ELETRON  COBRANCA 55044</t>
        </is>
      </c>
      <c r="I462" t="n">
        <v>-970.1</v>
      </c>
    </row>
    <row r="463">
      <c r="A463" t="n">
        <v>5432</v>
      </c>
      <c r="B463" t="n">
        <v>114</v>
      </c>
      <c r="C463" t="inlineStr">
        <is>
          <t>Arcos - Bradesco</t>
        </is>
      </c>
      <c r="D463" t="n">
        <v>122</v>
      </c>
      <c r="E463" t="inlineStr">
        <is>
          <t>Arcos</t>
        </is>
      </c>
      <c r="F463" s="28" t="n">
        <v>45362</v>
      </c>
      <c r="G463" t="inlineStr">
        <is>
          <t>DEBITO</t>
        </is>
      </c>
      <c r="H463" t="inlineStr">
        <is>
          <t>PAGTO ELETRON  COBRANCA 3108</t>
        </is>
      </c>
      <c r="I463" t="n">
        <v>-328.64</v>
      </c>
    </row>
    <row r="464">
      <c r="A464" t="n">
        <v>5433</v>
      </c>
      <c r="B464" t="n">
        <v>114</v>
      </c>
      <c r="C464" t="inlineStr">
        <is>
          <t>Arcos - Bradesco</t>
        </is>
      </c>
      <c r="D464" t="n">
        <v>122</v>
      </c>
      <c r="E464" t="inlineStr">
        <is>
          <t>Arcos</t>
        </is>
      </c>
      <c r="F464" s="28" t="n">
        <v>45362</v>
      </c>
      <c r="G464" t="inlineStr">
        <is>
          <t>DEBITO</t>
        </is>
      </c>
      <c r="H464" t="inlineStr">
        <is>
          <t>PAGTO ELETRON  COBRANCA PRESHH 11220</t>
        </is>
      </c>
      <c r="I464" t="n">
        <v>-198</v>
      </c>
    </row>
    <row r="465">
      <c r="A465" t="n">
        <v>5434</v>
      </c>
      <c r="B465" t="n">
        <v>114</v>
      </c>
      <c r="C465" t="inlineStr">
        <is>
          <t>Arcos - Bradesco</t>
        </is>
      </c>
      <c r="D465" t="n">
        <v>122</v>
      </c>
      <c r="E465" t="inlineStr">
        <is>
          <t>Arcos</t>
        </is>
      </c>
      <c r="F465" s="28" t="n">
        <v>45362</v>
      </c>
      <c r="G465" t="inlineStr">
        <is>
          <t>DEBITO</t>
        </is>
      </c>
      <c r="H465" t="inlineStr">
        <is>
          <t>PAGTO ELETRON  COBRANCA 22755</t>
        </is>
      </c>
      <c r="I465" t="n">
        <v>-320</v>
      </c>
    </row>
    <row r="466">
      <c r="A466" t="n">
        <v>5435</v>
      </c>
      <c r="B466" t="n">
        <v>114</v>
      </c>
      <c r="C466" t="inlineStr">
        <is>
          <t>Arcos - Bradesco</t>
        </is>
      </c>
      <c r="D466" t="n">
        <v>122</v>
      </c>
      <c r="E466" t="inlineStr">
        <is>
          <t>Arcos</t>
        </is>
      </c>
      <c r="F466" s="28" t="n">
        <v>45362</v>
      </c>
      <c r="G466" t="inlineStr">
        <is>
          <t>DEBITO</t>
        </is>
      </c>
      <c r="H466" t="inlineStr">
        <is>
          <t>PAGTO ELETRON  COBRANCA 218658</t>
        </is>
      </c>
      <c r="I466" t="n">
        <v>-569.7</v>
      </c>
    </row>
    <row r="467">
      <c r="A467" t="n">
        <v>5436</v>
      </c>
      <c r="B467" t="n">
        <v>114</v>
      </c>
      <c r="C467" t="inlineStr">
        <is>
          <t>Arcos - Bradesco</t>
        </is>
      </c>
      <c r="D467" t="n">
        <v>122</v>
      </c>
      <c r="E467" t="inlineStr">
        <is>
          <t>Arcos</t>
        </is>
      </c>
      <c r="F467" s="28" t="n">
        <v>45362</v>
      </c>
      <c r="G467" t="inlineStr">
        <is>
          <t>DEBITO</t>
        </is>
      </c>
      <c r="H467" t="inlineStr">
        <is>
          <t>PAGTO ELETRON  COBRANCA 1865867</t>
        </is>
      </c>
      <c r="I467" t="n">
        <v>-667.2</v>
      </c>
    </row>
    <row r="468">
      <c r="A468" t="n">
        <v>5437</v>
      </c>
      <c r="B468" t="n">
        <v>114</v>
      </c>
      <c r="C468" t="inlineStr">
        <is>
          <t>Arcos - Bradesco</t>
        </is>
      </c>
      <c r="D468" t="n">
        <v>122</v>
      </c>
      <c r="E468" t="inlineStr">
        <is>
          <t>Arcos</t>
        </is>
      </c>
      <c r="F468" s="28" t="n">
        <v>45362</v>
      </c>
      <c r="G468" t="inlineStr">
        <is>
          <t>DEBITO</t>
        </is>
      </c>
      <c r="H468" t="inlineStr">
        <is>
          <t>PAGTO ELETRON  COBRANCA 6190</t>
        </is>
      </c>
      <c r="I468" t="n">
        <v>-422.73</v>
      </c>
    </row>
    <row r="469">
      <c r="A469" t="n">
        <v>5438</v>
      </c>
      <c r="B469" t="n">
        <v>114</v>
      </c>
      <c r="C469" t="inlineStr">
        <is>
          <t>Arcos - Bradesco</t>
        </is>
      </c>
      <c r="D469" t="n">
        <v>122</v>
      </c>
      <c r="E469" t="inlineStr">
        <is>
          <t>Arcos</t>
        </is>
      </c>
      <c r="F469" s="28" t="n">
        <v>45362</v>
      </c>
      <c r="G469" t="inlineStr">
        <is>
          <t>DEBITO</t>
        </is>
      </c>
      <c r="H469" t="inlineStr">
        <is>
          <t>PAGTO ELETRON  COBRANCA 9314</t>
        </is>
      </c>
      <c r="I469" t="n">
        <v>-342.24</v>
      </c>
    </row>
    <row r="470">
      <c r="A470" t="n">
        <v>5439</v>
      </c>
      <c r="B470" t="n">
        <v>114</v>
      </c>
      <c r="C470" t="inlineStr">
        <is>
          <t>Arcos - Bradesco</t>
        </is>
      </c>
      <c r="D470" t="n">
        <v>122</v>
      </c>
      <c r="E470" t="inlineStr">
        <is>
          <t>Arcos</t>
        </is>
      </c>
      <c r="F470" s="28" t="n">
        <v>45362</v>
      </c>
      <c r="G470" t="inlineStr">
        <is>
          <t>DEBITO</t>
        </is>
      </c>
      <c r="H470" t="inlineStr">
        <is>
          <t>PAGTO ELETRON  COBRANCA 44257</t>
        </is>
      </c>
      <c r="I470" t="n">
        <v>-632.96</v>
      </c>
    </row>
    <row r="471">
      <c r="A471" t="n">
        <v>5440</v>
      </c>
      <c r="B471" t="n">
        <v>114</v>
      </c>
      <c r="C471" t="inlineStr">
        <is>
          <t>Arcos - Bradesco</t>
        </is>
      </c>
      <c r="D471" t="n">
        <v>122</v>
      </c>
      <c r="E471" t="inlineStr">
        <is>
          <t>Arcos</t>
        </is>
      </c>
      <c r="F471" s="28" t="n">
        <v>45362</v>
      </c>
      <c r="G471" t="inlineStr">
        <is>
          <t>DEBITO</t>
        </is>
      </c>
      <c r="H471" t="inlineStr">
        <is>
          <t>PAGTO ELETRON  COBRANCA 143754</t>
        </is>
      </c>
      <c r="I471" t="n">
        <v>-2262.39</v>
      </c>
    </row>
    <row r="472">
      <c r="A472" t="n">
        <v>5441</v>
      </c>
      <c r="B472" t="n">
        <v>114</v>
      </c>
      <c r="C472" t="inlineStr">
        <is>
          <t>Arcos - Bradesco</t>
        </is>
      </c>
      <c r="D472" t="n">
        <v>122</v>
      </c>
      <c r="E472" t="inlineStr">
        <is>
          <t>Arcos</t>
        </is>
      </c>
      <c r="F472" s="28" t="n">
        <v>45362</v>
      </c>
      <c r="G472" t="inlineStr">
        <is>
          <t>DEBITO</t>
        </is>
      </c>
      <c r="H472" t="inlineStr">
        <is>
          <t>PAGTO ELETRON  COBRANCA 11010</t>
        </is>
      </c>
      <c r="I472" t="n">
        <v>-174.8</v>
      </c>
    </row>
    <row r="473">
      <c r="A473" t="n">
        <v>5442</v>
      </c>
      <c r="B473" t="n">
        <v>114</v>
      </c>
      <c r="C473" t="inlineStr">
        <is>
          <t>Arcos - Bradesco</t>
        </is>
      </c>
      <c r="D473" t="n">
        <v>122</v>
      </c>
      <c r="E473" t="inlineStr">
        <is>
          <t>Arcos</t>
        </is>
      </c>
      <c r="F473" s="28" t="n">
        <v>45362</v>
      </c>
      <c r="G473" t="inlineStr">
        <is>
          <t>DEBITO</t>
        </is>
      </c>
      <c r="H473" t="inlineStr">
        <is>
          <t>PAGTO ELETRON  COBRANCA 44123</t>
        </is>
      </c>
      <c r="I473" t="n">
        <v>-1575.4</v>
      </c>
    </row>
    <row r="474">
      <c r="A474" t="n">
        <v>5443</v>
      </c>
      <c r="B474" t="n">
        <v>114</v>
      </c>
      <c r="C474" t="inlineStr">
        <is>
          <t>Arcos - Bradesco</t>
        </is>
      </c>
      <c r="D474" t="n">
        <v>122</v>
      </c>
      <c r="E474" t="inlineStr">
        <is>
          <t>Arcos</t>
        </is>
      </c>
      <c r="F474" s="28" t="n">
        <v>45362</v>
      </c>
      <c r="G474" t="inlineStr">
        <is>
          <t>DEBITO</t>
        </is>
      </c>
      <c r="H474" t="inlineStr">
        <is>
          <t>PAGTO ELETRON  COBRANCA 318614</t>
        </is>
      </c>
      <c r="I474" t="n">
        <v>-950</v>
      </c>
    </row>
    <row r="475">
      <c r="A475" t="n">
        <v>5444</v>
      </c>
      <c r="B475" t="n">
        <v>114</v>
      </c>
      <c r="C475" t="inlineStr">
        <is>
          <t>Arcos - Bradesco</t>
        </is>
      </c>
      <c r="D475" t="n">
        <v>122</v>
      </c>
      <c r="E475" t="inlineStr">
        <is>
          <t>Arcos</t>
        </is>
      </c>
      <c r="F475" s="28" t="n">
        <v>45362</v>
      </c>
      <c r="G475" t="inlineStr">
        <is>
          <t>DEBITO</t>
        </is>
      </c>
      <c r="H475" t="inlineStr">
        <is>
          <t>PAGTO ELETRON  COBRANCA 115864</t>
        </is>
      </c>
      <c r="I475" t="n">
        <v>-490.08</v>
      </c>
    </row>
    <row r="476">
      <c r="A476" t="n">
        <v>5445</v>
      </c>
      <c r="B476" t="n">
        <v>114</v>
      </c>
      <c r="C476" t="inlineStr">
        <is>
          <t>Arcos - Bradesco</t>
        </is>
      </c>
      <c r="D476" t="n">
        <v>122</v>
      </c>
      <c r="E476" t="inlineStr">
        <is>
          <t>Arcos</t>
        </is>
      </c>
      <c r="F476" s="28" t="n">
        <v>45362</v>
      </c>
      <c r="G476" t="inlineStr">
        <is>
          <t>DEBITO</t>
        </is>
      </c>
      <c r="H476" t="inlineStr">
        <is>
          <t>PAGTO ELETRON  COBRANCA 433185</t>
        </is>
      </c>
      <c r="I476" t="n">
        <v>-397.11</v>
      </c>
    </row>
    <row r="477">
      <c r="A477" t="n">
        <v>5446</v>
      </c>
      <c r="B477" t="n">
        <v>114</v>
      </c>
      <c r="C477" t="inlineStr">
        <is>
          <t>Arcos - Bradesco</t>
        </is>
      </c>
      <c r="D477" t="n">
        <v>122</v>
      </c>
      <c r="E477" t="inlineStr">
        <is>
          <t>Arcos</t>
        </is>
      </c>
      <c r="F477" s="28" t="n">
        <v>45362</v>
      </c>
      <c r="G477" t="inlineStr">
        <is>
          <t>DEBITO</t>
        </is>
      </c>
      <c r="H477" t="inlineStr">
        <is>
          <t>PAGTO ELETRON  COBRANCA CICLO</t>
        </is>
      </c>
      <c r="I477" t="n">
        <v>-30342.25</v>
      </c>
    </row>
    <row r="478">
      <c r="A478" t="n">
        <v>5447</v>
      </c>
      <c r="B478" t="n">
        <v>114</v>
      </c>
      <c r="C478" t="inlineStr">
        <is>
          <t>Arcos - Bradesco</t>
        </is>
      </c>
      <c r="D478" t="n">
        <v>122</v>
      </c>
      <c r="E478" t="inlineStr">
        <is>
          <t>Arcos</t>
        </is>
      </c>
      <c r="F478" s="28" t="n">
        <v>45362</v>
      </c>
      <c r="G478" t="inlineStr">
        <is>
          <t>DEBITO</t>
        </is>
      </c>
      <c r="H478" t="inlineStr">
        <is>
          <t>TARIFA BANCARIA TRANSF PGTO PIX</t>
        </is>
      </c>
      <c r="I478" t="n">
        <v>-9</v>
      </c>
    </row>
    <row r="479">
      <c r="A479" t="n">
        <v>5449</v>
      </c>
      <c r="B479" t="n">
        <v>114</v>
      </c>
      <c r="C479" t="inlineStr">
        <is>
          <t>Arcos - Bradesco</t>
        </is>
      </c>
      <c r="D479" t="n">
        <v>122</v>
      </c>
      <c r="E479" t="inlineStr">
        <is>
          <t>Arcos</t>
        </is>
      </c>
      <c r="F479" s="28" t="n">
        <v>45362</v>
      </c>
      <c r="G479" t="inlineStr">
        <is>
          <t>DEBITO</t>
        </is>
      </c>
      <c r="H479" t="inlineStr">
        <is>
          <t>TRANSFERENCIA PIX DES: LUCAS KENZO YOKOTOBI  11/03</t>
        </is>
      </c>
      <c r="I479" t="n">
        <v>-680</v>
      </c>
    </row>
    <row r="480">
      <c r="A480" t="n">
        <v>5450</v>
      </c>
      <c r="B480" t="n">
        <v>114</v>
      </c>
      <c r="C480" t="inlineStr">
        <is>
          <t>Arcos - Bradesco</t>
        </is>
      </c>
      <c r="D480" t="n">
        <v>122</v>
      </c>
      <c r="E480" t="inlineStr">
        <is>
          <t>Arcos</t>
        </is>
      </c>
      <c r="F480" s="28" t="n">
        <v>45362</v>
      </c>
      <c r="G480" t="inlineStr">
        <is>
          <t>DEBITO</t>
        </is>
      </c>
      <c r="H480" t="inlineStr">
        <is>
          <t>TRANSFERENCIA PIX DES: STUDIO METROPOLE      11/03</t>
        </is>
      </c>
      <c r="I480" t="n">
        <v>-3029.3</v>
      </c>
    </row>
    <row r="481">
      <c r="A481" t="n">
        <v>5451</v>
      </c>
      <c r="B481" t="n">
        <v>114</v>
      </c>
      <c r="C481" t="inlineStr">
        <is>
          <t>Arcos - Bradesco</t>
        </is>
      </c>
      <c r="D481" t="n">
        <v>122</v>
      </c>
      <c r="E481" t="inlineStr">
        <is>
          <t>Arcos</t>
        </is>
      </c>
      <c r="F481" s="28" t="n">
        <v>45362</v>
      </c>
      <c r="G481" t="inlineStr">
        <is>
          <t>DEBITO</t>
        </is>
      </c>
      <c r="H481" t="inlineStr">
        <is>
          <t>TRANSFERENCIA PIX DES: MACHINE SEGURANCA PAT 11/03</t>
        </is>
      </c>
      <c r="I481" t="n">
        <v>-11400</v>
      </c>
    </row>
    <row r="482">
      <c r="A482" t="n">
        <v>5211</v>
      </c>
      <c r="B482" t="n">
        <v>113</v>
      </c>
      <c r="C482" t="inlineStr">
        <is>
          <t>Arcos - Banco do Brasil</t>
        </is>
      </c>
      <c r="D482" t="n">
        <v>122</v>
      </c>
      <c r="E482" t="inlineStr">
        <is>
          <t>Arcos</t>
        </is>
      </c>
      <c r="F482" s="28" t="n">
        <v>45362</v>
      </c>
      <c r="G482" t="inlineStr">
        <is>
          <t>CREDITO</t>
        </is>
      </c>
      <c r="H482" t="inlineStr">
        <is>
          <t>DEPSITO ONLINE - 4866-04-SOP 24 DE MAIO</t>
        </is>
      </c>
      <c r="I482" t="n">
        <v>4110</v>
      </c>
    </row>
    <row r="483">
      <c r="A483" t="n">
        <v>5212</v>
      </c>
      <c r="B483" t="n">
        <v>113</v>
      </c>
      <c r="C483" t="inlineStr">
        <is>
          <t>Arcos - Banco do Brasil</t>
        </is>
      </c>
      <c r="D483" t="n">
        <v>122</v>
      </c>
      <c r="E483" t="inlineStr">
        <is>
          <t>Arcos</t>
        </is>
      </c>
      <c r="F483" s="28" t="n">
        <v>45362</v>
      </c>
      <c r="G483" t="inlineStr">
        <is>
          <t>CREDITO</t>
        </is>
      </c>
      <c r="H483" t="inlineStr">
        <is>
          <t>TED-CRDITO EM CONTA - 033 0257  3596256000100 TENDENZA REVES</t>
        </is>
      </c>
      <c r="I483" t="n">
        <v>3800</v>
      </c>
    </row>
    <row r="484">
      <c r="A484" t="n">
        <v>5213</v>
      </c>
      <c r="B484" t="n">
        <v>113</v>
      </c>
      <c r="C484" t="inlineStr">
        <is>
          <t>Arcos - Banco do Brasil</t>
        </is>
      </c>
      <c r="D484" t="n">
        <v>122</v>
      </c>
      <c r="E484" t="inlineStr">
        <is>
          <t>Arcos</t>
        </is>
      </c>
      <c r="F484" s="28" t="n">
        <v>45362</v>
      </c>
      <c r="G484" t="inlineStr">
        <is>
          <t>CREDITO</t>
        </is>
      </c>
      <c r="H484" t="inlineStr">
        <is>
          <t>RECEBIMENTO FORNECEDOR - ALELO INSTITUICAO DE PAGAMENTO SA</t>
        </is>
      </c>
      <c r="I484" t="n">
        <v>735.83</v>
      </c>
    </row>
    <row r="485">
      <c r="A485" t="n">
        <v>5214</v>
      </c>
      <c r="B485" t="n">
        <v>113</v>
      </c>
      <c r="C485" t="inlineStr">
        <is>
          <t>Arcos - Banco do Brasil</t>
        </is>
      </c>
      <c r="D485" t="n">
        <v>122</v>
      </c>
      <c r="E485" t="inlineStr">
        <is>
          <t>Arcos</t>
        </is>
      </c>
      <c r="F485" s="28" t="n">
        <v>45362</v>
      </c>
      <c r="G485" t="inlineStr">
        <is>
          <t>CREDITO</t>
        </is>
      </c>
      <c r="H485" t="inlineStr">
        <is>
          <t>PIX - RECEBIDO - 11/03 14:34 19468242000132 ZOOP TECNOL</t>
        </is>
      </c>
      <c r="I485" t="n">
        <v>58.72</v>
      </c>
    </row>
    <row r="486">
      <c r="A486" t="n">
        <v>5215</v>
      </c>
      <c r="B486" t="n">
        <v>113</v>
      </c>
      <c r="C486" t="inlineStr">
        <is>
          <t>Arcos - Banco do Brasil</t>
        </is>
      </c>
      <c r="D486" t="n">
        <v>122</v>
      </c>
      <c r="E486" t="inlineStr">
        <is>
          <t>Arcos</t>
        </is>
      </c>
      <c r="F486" s="28" t="n">
        <v>45362</v>
      </c>
      <c r="G486" t="inlineStr">
        <is>
          <t>CREDITO</t>
        </is>
      </c>
      <c r="H486" t="inlineStr">
        <is>
          <t>PIX - RECEBIDO - 11/03 13:13 41305030000193 ALESSANDRO</t>
        </is>
      </c>
      <c r="I486" t="n">
        <v>7500</v>
      </c>
    </row>
    <row r="487">
      <c r="A487" t="n">
        <v>5216</v>
      </c>
      <c r="B487" t="n">
        <v>113</v>
      </c>
      <c r="C487" t="inlineStr">
        <is>
          <t>Arcos - Banco do Brasil</t>
        </is>
      </c>
      <c r="D487" t="n">
        <v>122</v>
      </c>
      <c r="E487" t="inlineStr">
        <is>
          <t>Arcos</t>
        </is>
      </c>
      <c r="F487" s="28" t="n">
        <v>45362</v>
      </c>
      <c r="G487" t="inlineStr">
        <is>
          <t>CREDITO</t>
        </is>
      </c>
      <c r="H487" t="inlineStr">
        <is>
          <t>PIX - RECEBIDO - 11/03 13:24 26356125000142 ZIG TECNOLO</t>
        </is>
      </c>
      <c r="I487" t="n">
        <v>181950.34</v>
      </c>
    </row>
    <row r="488">
      <c r="A488" t="n">
        <v>5217</v>
      </c>
      <c r="B488" t="n">
        <v>113</v>
      </c>
      <c r="C488" t="inlineStr">
        <is>
          <t>Arcos - Banco do Brasil</t>
        </is>
      </c>
      <c r="D488" t="n">
        <v>122</v>
      </c>
      <c r="E488" t="inlineStr">
        <is>
          <t>Arcos</t>
        </is>
      </c>
      <c r="F488" s="28" t="n">
        <v>45362</v>
      </c>
      <c r="G488" t="inlineStr">
        <is>
          <t>DEBITO</t>
        </is>
      </c>
      <c r="H488" t="inlineStr">
        <is>
          <t>TRANSFERNCIA ENVIADA - 11/03 12:34 SUSTENIDOS O S CULTURA</t>
        </is>
      </c>
      <c r="I488" t="n">
        <v>-5000</v>
      </c>
    </row>
    <row r="489">
      <c r="A489" t="n">
        <v>5218</v>
      </c>
      <c r="B489" t="n">
        <v>113</v>
      </c>
      <c r="C489" t="inlineStr">
        <is>
          <t>Arcos - Banco do Brasil</t>
        </is>
      </c>
      <c r="D489" t="n">
        <v>122</v>
      </c>
      <c r="E489" t="inlineStr">
        <is>
          <t>Arcos</t>
        </is>
      </c>
      <c r="F489" s="28" t="n">
        <v>45362</v>
      </c>
      <c r="G489" t="inlineStr">
        <is>
          <t>DEBITO</t>
        </is>
      </c>
      <c r="H489" t="inlineStr">
        <is>
          <t>TRANSFERNCIA ENVIADA - 11/03 12:35 SUSTENIDOS O S CULTURA</t>
        </is>
      </c>
      <c r="I489" t="n">
        <v>-4500</v>
      </c>
    </row>
    <row r="490">
      <c r="A490" t="n">
        <v>5219</v>
      </c>
      <c r="B490" t="n">
        <v>113</v>
      </c>
      <c r="C490" t="inlineStr">
        <is>
          <t>Arcos - Banco do Brasil</t>
        </is>
      </c>
      <c r="D490" t="n">
        <v>122</v>
      </c>
      <c r="E490" t="inlineStr">
        <is>
          <t>Arcos</t>
        </is>
      </c>
      <c r="F490" s="28" t="n">
        <v>45362</v>
      </c>
      <c r="G490" t="inlineStr">
        <is>
          <t>DEBITO</t>
        </is>
      </c>
      <c r="H490" t="inlineStr">
        <is>
          <t>TRANSFERNCIA ENVIADA - 11/03 12:35 SUSTENIDOS O S CULTURA</t>
        </is>
      </c>
      <c r="I490" t="n">
        <v>-2100</v>
      </c>
    </row>
    <row r="491">
      <c r="A491" t="n">
        <v>5220</v>
      </c>
      <c r="B491" t="n">
        <v>113</v>
      </c>
      <c r="C491" t="inlineStr">
        <is>
          <t>Arcos - Banco do Brasil</t>
        </is>
      </c>
      <c r="D491" t="n">
        <v>122</v>
      </c>
      <c r="E491" t="inlineStr">
        <is>
          <t>Arcos</t>
        </is>
      </c>
      <c r="F491" s="28" t="n">
        <v>45362</v>
      </c>
      <c r="G491" t="inlineStr">
        <is>
          <t>DEBITO</t>
        </is>
      </c>
      <c r="H491" t="inlineStr">
        <is>
          <t>TRANSFERNCIA ENVIADA - 11/03 12:34 SUSTENIDOS O S CULTURA</t>
        </is>
      </c>
      <c r="I491" t="n">
        <v>-14000</v>
      </c>
    </row>
    <row r="492">
      <c r="A492" t="n">
        <v>5221</v>
      </c>
      <c r="B492" t="n">
        <v>113</v>
      </c>
      <c r="C492" t="inlineStr">
        <is>
          <t>Arcos - Banco do Brasil</t>
        </is>
      </c>
      <c r="D492" t="n">
        <v>122</v>
      </c>
      <c r="E492" t="inlineStr">
        <is>
          <t>Arcos</t>
        </is>
      </c>
      <c r="F492" s="28" t="n">
        <v>45362</v>
      </c>
      <c r="G492" t="inlineStr">
        <is>
          <t>DEBITO</t>
        </is>
      </c>
      <c r="H492" t="inlineStr">
        <is>
          <t>TRANSFERNCIA ENVIADA - 11/03 12:35 SUSTENIDOS O S CULTURA</t>
        </is>
      </c>
      <c r="I492" t="n">
        <v>-16000</v>
      </c>
    </row>
    <row r="493">
      <c r="A493" t="n">
        <v>5222</v>
      </c>
      <c r="B493" t="n">
        <v>113</v>
      </c>
      <c r="C493" t="inlineStr">
        <is>
          <t>Arcos - Banco do Brasil</t>
        </is>
      </c>
      <c r="D493" t="n">
        <v>122</v>
      </c>
      <c r="E493" t="inlineStr">
        <is>
          <t>Arcos</t>
        </is>
      </c>
      <c r="F493" s="28" t="n">
        <v>45362</v>
      </c>
      <c r="G493" t="inlineStr">
        <is>
          <t>DEBITO</t>
        </is>
      </c>
      <c r="H493" t="inlineStr">
        <is>
          <t>TRANSFERNCIA ENVIADA - 11/03 12:35 SUSTENIDOS O S CULTURA</t>
        </is>
      </c>
      <c r="I493" t="n">
        <v>-19278.41</v>
      </c>
    </row>
    <row r="494">
      <c r="A494" t="n">
        <v>5223</v>
      </c>
      <c r="B494" t="n">
        <v>113</v>
      </c>
      <c r="C494" t="inlineStr">
        <is>
          <t>Arcos - Banco do Brasil</t>
        </is>
      </c>
      <c r="D494" t="n">
        <v>122</v>
      </c>
      <c r="E494" t="inlineStr">
        <is>
          <t>Arcos</t>
        </is>
      </c>
      <c r="F494" s="28" t="n">
        <v>45362</v>
      </c>
      <c r="G494" t="inlineStr">
        <is>
          <t>DEBITO</t>
        </is>
      </c>
      <c r="H494" t="inlineStr">
        <is>
          <t>TRANSFERNCIA ENVIADA - 11/03 12:33 ALEXANDRE BUERIDY NETO</t>
        </is>
      </c>
      <c r="I494" t="n">
        <v>-2000</v>
      </c>
    </row>
    <row r="495">
      <c r="A495" t="n">
        <v>5224</v>
      </c>
      <c r="B495" t="n">
        <v>113</v>
      </c>
      <c r="C495" t="inlineStr">
        <is>
          <t>Arcos - Banco do Brasil</t>
        </is>
      </c>
      <c r="D495" t="n">
        <v>122</v>
      </c>
      <c r="E495" t="inlineStr">
        <is>
          <t>Arcos</t>
        </is>
      </c>
      <c r="F495" s="28" t="n">
        <v>45362</v>
      </c>
      <c r="G495" t="inlineStr">
        <is>
          <t>DEBITO</t>
        </is>
      </c>
      <c r="H495" t="inlineStr">
        <is>
          <t>TRANSFERNCIA ENVIADA - 11/03 12:34 ALEXANDRE BUERIDY NETO</t>
        </is>
      </c>
      <c r="I495" t="n">
        <v>-2000</v>
      </c>
    </row>
    <row r="496">
      <c r="A496" t="n">
        <v>5225</v>
      </c>
      <c r="B496" t="n">
        <v>113</v>
      </c>
      <c r="C496" t="inlineStr">
        <is>
          <t>Arcos - Banco do Brasil</t>
        </is>
      </c>
      <c r="D496" t="n">
        <v>122</v>
      </c>
      <c r="E496" t="inlineStr">
        <is>
          <t>Arcos</t>
        </is>
      </c>
      <c r="F496" s="28" t="n">
        <v>45362</v>
      </c>
      <c r="G496" t="inlineStr">
        <is>
          <t>DEBITO</t>
        </is>
      </c>
      <c r="H496" t="inlineStr">
        <is>
          <t>PIX - ENVIADO - 11/03 12:36 MATEUS PAULINO MOREIRA 367</t>
        </is>
      </c>
      <c r="I496" t="n">
        <v>-3600</v>
      </c>
    </row>
    <row r="497">
      <c r="A497" t="n">
        <v>5226</v>
      </c>
      <c r="B497" t="n">
        <v>113</v>
      </c>
      <c r="C497" t="inlineStr">
        <is>
          <t>Arcos - Banco do Brasil</t>
        </is>
      </c>
      <c r="D497" t="n">
        <v>122</v>
      </c>
      <c r="E497" t="inlineStr">
        <is>
          <t>Arcos</t>
        </is>
      </c>
      <c r="F497" s="28" t="n">
        <v>45362</v>
      </c>
      <c r="G497" t="inlineStr">
        <is>
          <t>DEBITO</t>
        </is>
      </c>
      <c r="H497" t="inlineStr">
        <is>
          <t>PIX - ENVIADO - 11/03 12:36 SFREG LAV SEC 3</t>
        </is>
      </c>
      <c r="I497" t="n">
        <v>-125</v>
      </c>
    </row>
    <row r="498">
      <c r="A498" t="n">
        <v>5227</v>
      </c>
      <c r="B498" t="n">
        <v>113</v>
      </c>
      <c r="C498" t="inlineStr">
        <is>
          <t>Arcos - Banco do Brasil</t>
        </is>
      </c>
      <c r="D498" t="n">
        <v>122</v>
      </c>
      <c r="E498" t="inlineStr">
        <is>
          <t>Arcos</t>
        </is>
      </c>
      <c r="F498" s="28" t="n">
        <v>45362</v>
      </c>
      <c r="G498" t="inlineStr">
        <is>
          <t>DEBITO</t>
        </is>
      </c>
      <c r="H498" t="inlineStr">
        <is>
          <t>PIX - ENVIADO - 11/03 12:36 ARTUR DIAS POMPEU</t>
        </is>
      </c>
      <c r="I498" t="n">
        <v>-230.97</v>
      </c>
    </row>
    <row r="499">
      <c r="A499" t="n">
        <v>5228</v>
      </c>
      <c r="B499" t="n">
        <v>113</v>
      </c>
      <c r="C499" t="inlineStr">
        <is>
          <t>Arcos - Banco do Brasil</t>
        </is>
      </c>
      <c r="D499" t="n">
        <v>122</v>
      </c>
      <c r="E499" t="inlineStr">
        <is>
          <t>Arcos</t>
        </is>
      </c>
      <c r="F499" s="28" t="n">
        <v>45362</v>
      </c>
      <c r="G499" t="inlineStr">
        <is>
          <t>DEBITO</t>
        </is>
      </c>
      <c r="H499" t="inlineStr">
        <is>
          <t>PAGAMENTO DE BOLETO - T F CIUFFI HORTIFRUTI LTDA</t>
        </is>
      </c>
      <c r="I499" t="n">
        <v>-1832.89</v>
      </c>
    </row>
    <row r="500">
      <c r="A500" t="n">
        <v>5229</v>
      </c>
      <c r="B500" t="n">
        <v>113</v>
      </c>
      <c r="C500" t="inlineStr">
        <is>
          <t>Arcos - Banco do Brasil</t>
        </is>
      </c>
      <c r="D500" t="n">
        <v>122</v>
      </c>
      <c r="E500" t="inlineStr">
        <is>
          <t>Arcos</t>
        </is>
      </c>
      <c r="F500" s="28" t="n">
        <v>45362</v>
      </c>
      <c r="G500" t="inlineStr">
        <is>
          <t>DEBITO</t>
        </is>
      </c>
      <c r="H500" t="inlineStr">
        <is>
          <t>PAGAMENTO DE BOLETO - BASILICATA LAURENTI LTDA</t>
        </is>
      </c>
      <c r="I500" t="n">
        <v>-153.1</v>
      </c>
    </row>
    <row r="501">
      <c r="A501" t="n">
        <v>5230</v>
      </c>
      <c r="B501" t="n">
        <v>113</v>
      </c>
      <c r="C501" t="inlineStr">
        <is>
          <t>Arcos - Banco do Brasil</t>
        </is>
      </c>
      <c r="D501" t="n">
        <v>122</v>
      </c>
      <c r="E501" t="inlineStr">
        <is>
          <t>Arcos</t>
        </is>
      </c>
      <c r="F501" s="28" t="n">
        <v>45362</v>
      </c>
      <c r="G501" t="inlineStr">
        <is>
          <t>DEBITO</t>
        </is>
      </c>
      <c r="H501" t="inlineStr">
        <is>
          <t>PAGAMENTO DE BOLETO - VILA LEOPOLDINA DIST ALIM LTDA</t>
        </is>
      </c>
      <c r="I501" t="n">
        <v>-556.42</v>
      </c>
    </row>
    <row r="502">
      <c r="A502" t="n">
        <v>5231</v>
      </c>
      <c r="B502" t="n">
        <v>113</v>
      </c>
      <c r="C502" t="inlineStr">
        <is>
          <t>Arcos - Banco do Brasil</t>
        </is>
      </c>
      <c r="D502" t="n">
        <v>122</v>
      </c>
      <c r="E502" t="inlineStr">
        <is>
          <t>Arcos</t>
        </is>
      </c>
      <c r="F502" s="28" t="n">
        <v>45362</v>
      </c>
      <c r="G502" t="inlineStr">
        <is>
          <t>DEBITO</t>
        </is>
      </c>
      <c r="H502" t="inlineStr">
        <is>
          <t>PAGAMENTO DE BOLETO - JUNDIA FOODS DISTRIBUIDORA DE</t>
        </is>
      </c>
      <c r="I502" t="n">
        <v>-1290.25</v>
      </c>
    </row>
    <row r="503">
      <c r="A503" t="n">
        <v>5232</v>
      </c>
      <c r="B503" t="n">
        <v>113</v>
      </c>
      <c r="C503" t="inlineStr">
        <is>
          <t>Arcos - Banco do Brasil</t>
        </is>
      </c>
      <c r="D503" t="n">
        <v>122</v>
      </c>
      <c r="E503" t="inlineStr">
        <is>
          <t>Arcos</t>
        </is>
      </c>
      <c r="F503" s="28" t="n">
        <v>45362</v>
      </c>
      <c r="G503" t="inlineStr">
        <is>
          <t>DEBITO</t>
        </is>
      </c>
      <c r="H503" t="inlineStr">
        <is>
          <t>PAGAMENTO DE BOLETO - MRC INDUSTRIA E COMERCIO DE BE</t>
        </is>
      </c>
      <c r="I503" t="n">
        <v>-440</v>
      </c>
    </row>
    <row r="504">
      <c r="A504" t="n">
        <v>5233</v>
      </c>
      <c r="B504" t="n">
        <v>113</v>
      </c>
      <c r="C504" t="inlineStr">
        <is>
          <t>Arcos - Banco do Brasil</t>
        </is>
      </c>
      <c r="D504" t="n">
        <v>122</v>
      </c>
      <c r="E504" t="inlineStr">
        <is>
          <t>Arcos</t>
        </is>
      </c>
      <c r="F504" s="28" t="n">
        <v>45362</v>
      </c>
      <c r="G504" t="inlineStr">
        <is>
          <t>DEBITO</t>
        </is>
      </c>
      <c r="H504" t="inlineStr">
        <is>
          <t>PAGAMENTO DE BOLETO - ERVAS FINAS HORT LTDA</t>
        </is>
      </c>
      <c r="I504" t="n">
        <v>-140.45</v>
      </c>
    </row>
    <row r="505">
      <c r="A505" t="n">
        <v>5234</v>
      </c>
      <c r="B505" t="n">
        <v>113</v>
      </c>
      <c r="C505" t="inlineStr">
        <is>
          <t>Arcos - Banco do Brasil</t>
        </is>
      </c>
      <c r="D505" t="n">
        <v>122</v>
      </c>
      <c r="E505" t="inlineStr">
        <is>
          <t>Arcos</t>
        </is>
      </c>
      <c r="F505" s="28" t="n">
        <v>45362</v>
      </c>
      <c r="G505" t="inlineStr">
        <is>
          <t>DEBITO</t>
        </is>
      </c>
      <c r="H505" t="inlineStr">
        <is>
          <t>PAGAMENTO DE BOLETO - RODATI MOTORS CENTRAL DE INFOR</t>
        </is>
      </c>
      <c r="I505" t="n">
        <v>-436</v>
      </c>
    </row>
    <row r="506">
      <c r="A506" t="n">
        <v>5235</v>
      </c>
      <c r="B506" t="n">
        <v>113</v>
      </c>
      <c r="C506" t="inlineStr">
        <is>
          <t>Arcos - Banco do Brasil</t>
        </is>
      </c>
      <c r="D506" t="n">
        <v>122</v>
      </c>
      <c r="E506" t="inlineStr">
        <is>
          <t>Arcos</t>
        </is>
      </c>
      <c r="F506" s="28" t="n">
        <v>45362</v>
      </c>
      <c r="G506" t="inlineStr">
        <is>
          <t>DEBITO</t>
        </is>
      </c>
      <c r="H506" t="inlineStr">
        <is>
          <t>PAGAMENTO DE BOLETO - DTK COMERCIO DE ALIMENTOS LTDA</t>
        </is>
      </c>
      <c r="I506" t="n">
        <v>-312.78</v>
      </c>
    </row>
    <row r="507">
      <c r="A507" t="n">
        <v>5236</v>
      </c>
      <c r="B507" t="n">
        <v>113</v>
      </c>
      <c r="C507" t="inlineStr">
        <is>
          <t>Arcos - Banco do Brasil</t>
        </is>
      </c>
      <c r="D507" t="n">
        <v>122</v>
      </c>
      <c r="E507" t="inlineStr">
        <is>
          <t>Arcos</t>
        </is>
      </c>
      <c r="F507" s="28" t="n">
        <v>45362</v>
      </c>
      <c r="G507" t="inlineStr">
        <is>
          <t>DEBITO</t>
        </is>
      </c>
      <c r="H507" t="inlineStr">
        <is>
          <t>PAGAMENTO DE BOLETO - DTK COMERCIO DE ALIMENTOS LTDA</t>
        </is>
      </c>
      <c r="I507" t="n">
        <v>-1470.32</v>
      </c>
    </row>
    <row r="508">
      <c r="A508" t="n">
        <v>5237</v>
      </c>
      <c r="B508" t="n">
        <v>113</v>
      </c>
      <c r="C508" t="inlineStr">
        <is>
          <t>Arcos - Banco do Brasil</t>
        </is>
      </c>
      <c r="D508" t="n">
        <v>122</v>
      </c>
      <c r="E508" t="inlineStr">
        <is>
          <t>Arcos</t>
        </is>
      </c>
      <c r="F508" s="28" t="n">
        <v>45362</v>
      </c>
      <c r="G508" t="inlineStr">
        <is>
          <t>DEBITO</t>
        </is>
      </c>
      <c r="H508" t="inlineStr">
        <is>
          <t>PAGAMENTO DE BOLETO - PORCO FELIZ COM CARNES LTDA ME</t>
        </is>
      </c>
      <c r="I508" t="n">
        <v>-4284.89</v>
      </c>
    </row>
    <row r="509">
      <c r="A509" t="n">
        <v>5238</v>
      </c>
      <c r="B509" t="n">
        <v>113</v>
      </c>
      <c r="C509" t="inlineStr">
        <is>
          <t>Arcos - Banco do Brasil</t>
        </is>
      </c>
      <c r="D509" t="n">
        <v>122</v>
      </c>
      <c r="E509" t="inlineStr">
        <is>
          <t>Arcos</t>
        </is>
      </c>
      <c r="F509" s="28" t="n">
        <v>45362</v>
      </c>
      <c r="G509" t="inlineStr">
        <is>
          <t>DEBITO</t>
        </is>
      </c>
      <c r="H509" t="inlineStr">
        <is>
          <t>PAGAMENTO DE BOLETO - RAIMUNDO ALVES DE OLIVIEIRA</t>
        </is>
      </c>
      <c r="I509" t="n">
        <v>-250</v>
      </c>
    </row>
    <row r="510">
      <c r="A510" t="n">
        <v>5239</v>
      </c>
      <c r="B510" t="n">
        <v>113</v>
      </c>
      <c r="C510" t="inlineStr">
        <is>
          <t>Arcos - Banco do Brasil</t>
        </is>
      </c>
      <c r="D510" t="n">
        <v>122</v>
      </c>
      <c r="E510" t="inlineStr">
        <is>
          <t>Arcos</t>
        </is>
      </c>
      <c r="F510" s="28" t="n">
        <v>45362</v>
      </c>
      <c r="G510" t="inlineStr">
        <is>
          <t>DEBITO</t>
        </is>
      </c>
      <c r="H510" t="inlineStr">
        <is>
          <t>PAGAMENTO DE BOLETO - CORA SCD SA</t>
        </is>
      </c>
      <c r="I510" t="n">
        <v>-241.03</v>
      </c>
    </row>
    <row r="511">
      <c r="A511" t="n">
        <v>5240</v>
      </c>
      <c r="B511" t="n">
        <v>113</v>
      </c>
      <c r="C511" t="inlineStr">
        <is>
          <t>Arcos - Banco do Brasil</t>
        </is>
      </c>
      <c r="D511" t="n">
        <v>122</v>
      </c>
      <c r="E511" t="inlineStr">
        <is>
          <t>Arcos</t>
        </is>
      </c>
      <c r="F511" s="28" t="n">
        <v>45362</v>
      </c>
      <c r="G511" t="inlineStr">
        <is>
          <t>DEBITO</t>
        </is>
      </c>
      <c r="H511" t="inlineStr">
        <is>
          <t>PAGAMENTO DE BOLETO - MAR DIRETO POC COMERCIO DE PEI</t>
        </is>
      </c>
      <c r="I511" t="n">
        <v>-678.4</v>
      </c>
    </row>
    <row r="512">
      <c r="A512" t="n">
        <v>5241</v>
      </c>
      <c r="B512" t="n">
        <v>113</v>
      </c>
      <c r="C512" t="inlineStr">
        <is>
          <t>Arcos - Banco do Brasil</t>
        </is>
      </c>
      <c r="D512" t="n">
        <v>122</v>
      </c>
      <c r="E512" t="inlineStr">
        <is>
          <t>Arcos</t>
        </is>
      </c>
      <c r="F512" s="28" t="n">
        <v>45362</v>
      </c>
      <c r="G512" t="inlineStr">
        <is>
          <t>DEBITO</t>
        </is>
      </c>
      <c r="H512" t="inlineStr">
        <is>
          <t>PAGAMENTO DE BOLETO - T F CIUFFI HORTIFRUTI LTDA</t>
        </is>
      </c>
      <c r="I512" t="n">
        <v>-1322.27</v>
      </c>
    </row>
    <row r="513">
      <c r="A513" t="n">
        <v>5242</v>
      </c>
      <c r="B513" t="n">
        <v>113</v>
      </c>
      <c r="C513" t="inlineStr">
        <is>
          <t>Arcos - Banco do Brasil</t>
        </is>
      </c>
      <c r="D513" t="n">
        <v>122</v>
      </c>
      <c r="E513" t="inlineStr">
        <is>
          <t>Arcos</t>
        </is>
      </c>
      <c r="F513" s="28" t="n">
        <v>45362</v>
      </c>
      <c r="G513" t="inlineStr">
        <is>
          <t>DEBITO</t>
        </is>
      </c>
      <c r="H513" t="inlineStr">
        <is>
          <t>PAGAMENTO DE BOLETO - EMPORIO MANDALA</t>
        </is>
      </c>
      <c r="I513" t="n">
        <v>-1440</v>
      </c>
    </row>
    <row r="514">
      <c r="A514" t="n">
        <v>5243</v>
      </c>
      <c r="B514" t="n">
        <v>113</v>
      </c>
      <c r="C514" t="inlineStr">
        <is>
          <t>Arcos - Banco do Brasil</t>
        </is>
      </c>
      <c r="D514" t="n">
        <v>122</v>
      </c>
      <c r="E514" t="inlineStr">
        <is>
          <t>Arcos</t>
        </is>
      </c>
      <c r="F514" s="28" t="n">
        <v>45362</v>
      </c>
      <c r="G514" t="inlineStr">
        <is>
          <t>DEBITO</t>
        </is>
      </c>
      <c r="H514" t="inlineStr">
        <is>
          <t>PAGAMENTO DE BOLETO - SPON DISTRIBUIDORA DE BEBI SA</t>
        </is>
      </c>
      <c r="I514" t="n">
        <v>-215.64</v>
      </c>
    </row>
    <row r="515">
      <c r="A515" t="n">
        <v>5244</v>
      </c>
      <c r="B515" t="n">
        <v>113</v>
      </c>
      <c r="C515" t="inlineStr">
        <is>
          <t>Arcos - Banco do Brasil</t>
        </is>
      </c>
      <c r="D515" t="n">
        <v>122</v>
      </c>
      <c r="E515" t="inlineStr">
        <is>
          <t>Arcos</t>
        </is>
      </c>
      <c r="F515" s="28" t="n">
        <v>45362</v>
      </c>
      <c r="G515" t="inlineStr">
        <is>
          <t>DEBITO</t>
        </is>
      </c>
      <c r="H515" t="inlineStr">
        <is>
          <t>PAGAMENTO DE BOLETO - KING COMERCIO DE BEBIDAS LTDA</t>
        </is>
      </c>
      <c r="I515" t="n">
        <v>-3446.5</v>
      </c>
    </row>
    <row r="516">
      <c r="A516" t="n">
        <v>5245</v>
      </c>
      <c r="B516" t="n">
        <v>113</v>
      </c>
      <c r="C516" t="inlineStr">
        <is>
          <t>Arcos - Banco do Brasil</t>
        </is>
      </c>
      <c r="D516" t="n">
        <v>122</v>
      </c>
      <c r="E516" t="inlineStr">
        <is>
          <t>Arcos</t>
        </is>
      </c>
      <c r="F516" s="28" t="n">
        <v>45362</v>
      </c>
      <c r="G516" t="inlineStr">
        <is>
          <t>DEBITO</t>
        </is>
      </c>
      <c r="H516" t="inlineStr">
        <is>
          <t>PAGAMENTO DE BOLETO - DLOCAL</t>
        </is>
      </c>
      <c r="I516" t="n">
        <v>-2000</v>
      </c>
    </row>
    <row r="517">
      <c r="A517" t="n">
        <v>5246</v>
      </c>
      <c r="B517" t="n">
        <v>113</v>
      </c>
      <c r="C517" t="inlineStr">
        <is>
          <t>Arcos - Banco do Brasil</t>
        </is>
      </c>
      <c r="D517" t="n">
        <v>122</v>
      </c>
      <c r="E517" t="inlineStr">
        <is>
          <t>Arcos</t>
        </is>
      </c>
      <c r="F517" s="28" t="n">
        <v>45362</v>
      </c>
      <c r="G517" t="inlineStr">
        <is>
          <t>DEBITO</t>
        </is>
      </c>
      <c r="H517" t="inlineStr">
        <is>
          <t>PAGAMENTO DE BOLETO - H. D. FRANGOS LTDA.</t>
        </is>
      </c>
      <c r="I517" t="n">
        <v>-1715.81</v>
      </c>
    </row>
    <row r="518">
      <c r="A518" t="n">
        <v>5247</v>
      </c>
      <c r="B518" t="n">
        <v>113</v>
      </c>
      <c r="C518" t="inlineStr">
        <is>
          <t>Arcos - Banco do Brasil</t>
        </is>
      </c>
      <c r="D518" t="n">
        <v>122</v>
      </c>
      <c r="E518" t="inlineStr">
        <is>
          <t>Arcos</t>
        </is>
      </c>
      <c r="F518" s="28" t="n">
        <v>45362</v>
      </c>
      <c r="G518" t="inlineStr">
        <is>
          <t>DEBITO</t>
        </is>
      </c>
      <c r="H518" t="inlineStr">
        <is>
          <t>PAGAMENTO DE BOLETO - PROAUTO INDUSTRIA Q EIRELI</t>
        </is>
      </c>
      <c r="I518" t="n">
        <v>-2174.51</v>
      </c>
    </row>
    <row r="519">
      <c r="A519" t="n">
        <v>5248</v>
      </c>
      <c r="B519" t="n">
        <v>113</v>
      </c>
      <c r="C519" t="inlineStr">
        <is>
          <t>Arcos - Banco do Brasil</t>
        </is>
      </c>
      <c r="D519" t="n">
        <v>122</v>
      </c>
      <c r="E519" t="inlineStr">
        <is>
          <t>Arcos</t>
        </is>
      </c>
      <c r="F519" s="28" t="n">
        <v>45362</v>
      </c>
      <c r="G519" t="inlineStr">
        <is>
          <t>DEBITO</t>
        </is>
      </c>
      <c r="H519" t="inlineStr">
        <is>
          <t>PAGAMENTO DE BOLETO - ERVAS FINAS HORT LTDA</t>
        </is>
      </c>
      <c r="I519" t="n">
        <v>-267.95</v>
      </c>
    </row>
    <row r="520">
      <c r="A520" t="n">
        <v>5249</v>
      </c>
      <c r="B520" t="n">
        <v>113</v>
      </c>
      <c r="C520" t="inlineStr">
        <is>
          <t>Arcos - Banco do Brasil</t>
        </is>
      </c>
      <c r="D520" t="n">
        <v>122</v>
      </c>
      <c r="E520" t="inlineStr">
        <is>
          <t>Arcos</t>
        </is>
      </c>
      <c r="F520" s="28" t="n">
        <v>45362</v>
      </c>
      <c r="G520" t="inlineStr">
        <is>
          <t>DEBITO</t>
        </is>
      </c>
      <c r="H520" t="inlineStr">
        <is>
          <t>PAGAMENTO DE BOLETO - CIA DO WHISKY</t>
        </is>
      </c>
      <c r="I520" t="n">
        <v>-1220.1</v>
      </c>
    </row>
    <row r="521">
      <c r="A521" t="n">
        <v>5250</v>
      </c>
      <c r="B521" t="n">
        <v>113</v>
      </c>
      <c r="C521" t="inlineStr">
        <is>
          <t>Arcos - Banco do Brasil</t>
        </is>
      </c>
      <c r="D521" t="n">
        <v>122</v>
      </c>
      <c r="E521" t="inlineStr">
        <is>
          <t>Arcos</t>
        </is>
      </c>
      <c r="F521" s="28" t="n">
        <v>45362</v>
      </c>
      <c r="G521" t="inlineStr">
        <is>
          <t>DEBITO</t>
        </is>
      </c>
      <c r="H521" t="inlineStr">
        <is>
          <t>PAGAMENTO DE BOLETO - CIA DO WHISKY</t>
        </is>
      </c>
      <c r="I521" t="n">
        <v>-2244.45</v>
      </c>
    </row>
    <row r="522">
      <c r="A522" t="n">
        <v>5251</v>
      </c>
      <c r="B522" t="n">
        <v>113</v>
      </c>
      <c r="C522" t="inlineStr">
        <is>
          <t>Arcos - Banco do Brasil</t>
        </is>
      </c>
      <c r="D522" t="n">
        <v>122</v>
      </c>
      <c r="E522" t="inlineStr">
        <is>
          <t>Arcos</t>
        </is>
      </c>
      <c r="F522" s="28" t="n">
        <v>45362</v>
      </c>
      <c r="G522" t="inlineStr">
        <is>
          <t>DEBITO</t>
        </is>
      </c>
      <c r="H522" t="inlineStr">
        <is>
          <t>PAGAMENTO DE BOLETO - MRC INDUSTRIA E COMERCIO DE BE</t>
        </is>
      </c>
      <c r="I522" t="n">
        <v>-443.97</v>
      </c>
    </row>
    <row r="523">
      <c r="A523" t="n">
        <v>5252</v>
      </c>
      <c r="B523" t="n">
        <v>113</v>
      </c>
      <c r="C523" t="inlineStr">
        <is>
          <t>Arcos - Banco do Brasil</t>
        </is>
      </c>
      <c r="D523" t="n">
        <v>122</v>
      </c>
      <c r="E523" t="inlineStr">
        <is>
          <t>Arcos</t>
        </is>
      </c>
      <c r="F523" s="28" t="n">
        <v>45362</v>
      </c>
      <c r="G523" t="inlineStr">
        <is>
          <t>DEBITO</t>
        </is>
      </c>
      <c r="H523" t="inlineStr">
        <is>
          <t>PAGAMENTO DE BOLETO - PSS - CENTRAL DA LIMPEZA LTDA</t>
        </is>
      </c>
      <c r="I523" t="n">
        <v>-1569.55</v>
      </c>
    </row>
    <row r="524">
      <c r="A524" t="n">
        <v>5253</v>
      </c>
      <c r="B524" t="n">
        <v>113</v>
      </c>
      <c r="C524" t="inlineStr">
        <is>
          <t>Arcos - Banco do Brasil</t>
        </is>
      </c>
      <c r="D524" t="n">
        <v>122</v>
      </c>
      <c r="E524" t="inlineStr">
        <is>
          <t>Arcos</t>
        </is>
      </c>
      <c r="F524" s="28" t="n">
        <v>45362</v>
      </c>
      <c r="G524" t="inlineStr">
        <is>
          <t>DEBITO</t>
        </is>
      </c>
      <c r="H524" t="inlineStr">
        <is>
          <t>PAGAMENTO DE BOLETO - VILA LEOPOLDINA DIST ALIM LTDA</t>
        </is>
      </c>
      <c r="I524" t="n">
        <v>-427.82</v>
      </c>
    </row>
    <row r="525">
      <c r="A525" t="n">
        <v>5254</v>
      </c>
      <c r="B525" t="n">
        <v>113</v>
      </c>
      <c r="C525" t="inlineStr">
        <is>
          <t>Arcos - Banco do Brasil</t>
        </is>
      </c>
      <c r="D525" t="n">
        <v>122</v>
      </c>
      <c r="E525" t="inlineStr">
        <is>
          <t>Arcos</t>
        </is>
      </c>
      <c r="F525" s="28" t="n">
        <v>45362</v>
      </c>
      <c r="G525" t="inlineStr">
        <is>
          <t>DEBITO</t>
        </is>
      </c>
      <c r="H525" t="inlineStr">
        <is>
          <t>PAGAMENTO DE BOLETO - MULTIFOODS COM DE ALIM E BEBID</t>
        </is>
      </c>
      <c r="I525" t="n">
        <v>-364.5</v>
      </c>
    </row>
    <row r="526">
      <c r="A526" t="n">
        <v>5255</v>
      </c>
      <c r="B526" t="n">
        <v>113</v>
      </c>
      <c r="C526" t="inlineStr">
        <is>
          <t>Arcos - Banco do Brasil</t>
        </is>
      </c>
      <c r="D526" t="n">
        <v>122</v>
      </c>
      <c r="E526" t="inlineStr">
        <is>
          <t>Arcos</t>
        </is>
      </c>
      <c r="F526" s="28" t="n">
        <v>45362</v>
      </c>
      <c r="G526" t="inlineStr">
        <is>
          <t>DEBITO</t>
        </is>
      </c>
      <c r="H526" t="inlineStr">
        <is>
          <t>PAGAMENTO DE BOLETO - CASA DE CARNES P.J.J.LTDA</t>
        </is>
      </c>
      <c r="I526" t="n">
        <v>-1960.7</v>
      </c>
    </row>
    <row r="527">
      <c r="A527" t="n">
        <v>5256</v>
      </c>
      <c r="B527" t="n">
        <v>113</v>
      </c>
      <c r="C527" t="inlineStr">
        <is>
          <t>Arcos - Banco do Brasil</t>
        </is>
      </c>
      <c r="D527" t="n">
        <v>122</v>
      </c>
      <c r="E527" t="inlineStr">
        <is>
          <t>Arcos</t>
        </is>
      </c>
      <c r="F527" s="28" t="n">
        <v>45362</v>
      </c>
      <c r="G527" t="inlineStr">
        <is>
          <t>DEBITO</t>
        </is>
      </c>
      <c r="H527" t="inlineStr">
        <is>
          <t>PAGAMENTO DE BOLETO - ESTAFF SOLUCOES TECNOLOGICAS D</t>
        </is>
      </c>
      <c r="I527" t="n">
        <v>-11330</v>
      </c>
    </row>
    <row r="528">
      <c r="A528" t="n">
        <v>5257</v>
      </c>
      <c r="B528" t="n">
        <v>113</v>
      </c>
      <c r="C528" t="inlineStr">
        <is>
          <t>Arcos - Banco do Brasil</t>
        </is>
      </c>
      <c r="D528" t="n">
        <v>122</v>
      </c>
      <c r="E528" t="inlineStr">
        <is>
          <t>Arcos</t>
        </is>
      </c>
      <c r="F528" s="28" t="n">
        <v>45362</v>
      </c>
      <c r="G528" t="inlineStr">
        <is>
          <t>DEBITO</t>
        </is>
      </c>
      <c r="H528" t="inlineStr">
        <is>
          <t>PIX - ENVIADO - 11/03 12:44 GOOGLE BRASIL INTERNET LTD</t>
        </is>
      </c>
      <c r="I528" t="n">
        <v>-2000</v>
      </c>
    </row>
    <row r="529">
      <c r="A529" t="n">
        <v>5258</v>
      </c>
      <c r="B529" t="n">
        <v>113</v>
      </c>
      <c r="C529" t="inlineStr">
        <is>
          <t>Arcos - Banco do Brasil</t>
        </is>
      </c>
      <c r="D529" t="n">
        <v>122</v>
      </c>
      <c r="E529" t="inlineStr">
        <is>
          <t>Arcos</t>
        </is>
      </c>
      <c r="F529" s="28" t="n">
        <v>45362</v>
      </c>
      <c r="G529" t="inlineStr">
        <is>
          <t>DEBITO</t>
        </is>
      </c>
      <c r="H529" t="inlineStr">
        <is>
          <t>BB RENDE FCIL</t>
        </is>
      </c>
      <c r="I529" t="n">
        <v>-83090.21000000001</v>
      </c>
    </row>
    <row r="530">
      <c r="A530" t="n">
        <v>5399</v>
      </c>
      <c r="B530" t="n">
        <v>114</v>
      </c>
      <c r="C530" t="inlineStr">
        <is>
          <t>Arcos - Bradesco</t>
        </is>
      </c>
      <c r="D530" t="n">
        <v>122</v>
      </c>
      <c r="E530" t="inlineStr">
        <is>
          <t>Arcos</t>
        </is>
      </c>
      <c r="F530" s="28" t="n">
        <v>45359</v>
      </c>
      <c r="G530" t="inlineStr">
        <is>
          <t>DEBITO</t>
        </is>
      </c>
      <c r="H530" t="inlineStr">
        <is>
          <t>TARIFA BANCARIA TRANSF PGTO PIX</t>
        </is>
      </c>
      <c r="I530" t="n">
        <v>-7</v>
      </c>
    </row>
    <row r="531">
      <c r="A531" t="n">
        <v>5400</v>
      </c>
      <c r="B531" t="n">
        <v>114</v>
      </c>
      <c r="C531" t="inlineStr">
        <is>
          <t>Arcos - Bradesco</t>
        </is>
      </c>
      <c r="D531" t="n">
        <v>122</v>
      </c>
      <c r="E531" t="inlineStr">
        <is>
          <t>Arcos</t>
        </is>
      </c>
      <c r="F531" s="28" t="n">
        <v>45359</v>
      </c>
      <c r="G531" t="inlineStr">
        <is>
          <t>DEBITO</t>
        </is>
      </c>
      <c r="H531" t="inlineStr">
        <is>
          <t>TARIFA BANCARIA TRANSF PGTO PIX</t>
        </is>
      </c>
      <c r="I531" t="n">
        <v>-9</v>
      </c>
    </row>
    <row r="532">
      <c r="A532" t="n">
        <v>5401</v>
      </c>
      <c r="B532" t="n">
        <v>114</v>
      </c>
      <c r="C532" t="inlineStr">
        <is>
          <t>Arcos - Bradesco</t>
        </is>
      </c>
      <c r="D532" t="n">
        <v>122</v>
      </c>
      <c r="E532" t="inlineStr">
        <is>
          <t>Arcos</t>
        </is>
      </c>
      <c r="F532" s="28" t="n">
        <v>45359</v>
      </c>
      <c r="G532" t="inlineStr">
        <is>
          <t>DEBITO</t>
        </is>
      </c>
      <c r="H532" t="inlineStr">
        <is>
          <t>TARIFA BANCARIA TRANSF PGTO PIX</t>
        </is>
      </c>
      <c r="I532" t="n">
        <v>-9</v>
      </c>
    </row>
    <row r="533">
      <c r="A533" t="n">
        <v>5402</v>
      </c>
      <c r="B533" t="n">
        <v>114</v>
      </c>
      <c r="C533" t="inlineStr">
        <is>
          <t>Arcos - Bradesco</t>
        </is>
      </c>
      <c r="D533" t="n">
        <v>122</v>
      </c>
      <c r="E533" t="inlineStr">
        <is>
          <t>Arcos</t>
        </is>
      </c>
      <c r="F533" s="28" t="n">
        <v>45359</v>
      </c>
      <c r="G533" t="inlineStr">
        <is>
          <t>DEBITO</t>
        </is>
      </c>
      <c r="H533" t="inlineStr">
        <is>
          <t>TARIFA BANCARIA TRANSF PGTO PIX</t>
        </is>
      </c>
      <c r="I533" t="n">
        <v>-9</v>
      </c>
    </row>
    <row r="534">
      <c r="A534" t="n">
        <v>5403</v>
      </c>
      <c r="B534" t="n">
        <v>114</v>
      </c>
      <c r="C534" t="inlineStr">
        <is>
          <t>Arcos - Bradesco</t>
        </is>
      </c>
      <c r="D534" t="n">
        <v>122</v>
      </c>
      <c r="E534" t="inlineStr">
        <is>
          <t>Arcos</t>
        </is>
      </c>
      <c r="F534" s="28" t="n">
        <v>45359</v>
      </c>
      <c r="G534" t="inlineStr">
        <is>
          <t>DEBITO</t>
        </is>
      </c>
      <c r="H534" t="inlineStr">
        <is>
          <t>TARIFA BANCARIA TRANSF PGTO PIX</t>
        </is>
      </c>
      <c r="I534" t="n">
        <v>-9</v>
      </c>
    </row>
    <row r="535">
      <c r="A535" t="n">
        <v>5404</v>
      </c>
      <c r="B535" t="n">
        <v>114</v>
      </c>
      <c r="C535" t="inlineStr">
        <is>
          <t>Arcos - Bradesco</t>
        </is>
      </c>
      <c r="D535" t="n">
        <v>122</v>
      </c>
      <c r="E535" t="inlineStr">
        <is>
          <t>Arcos</t>
        </is>
      </c>
      <c r="F535" s="28" t="n">
        <v>45359</v>
      </c>
      <c r="G535" t="inlineStr">
        <is>
          <t>DEBITO</t>
        </is>
      </c>
      <c r="H535" t="inlineStr">
        <is>
          <t>TARIFA BANCARIA TRANSF PGTO PIX</t>
        </is>
      </c>
      <c r="I535" t="n">
        <v>-9</v>
      </c>
    </row>
    <row r="536">
      <c r="A536" t="n">
        <v>5405</v>
      </c>
      <c r="B536" t="n">
        <v>114</v>
      </c>
      <c r="C536" t="inlineStr">
        <is>
          <t>Arcos - Bradesco</t>
        </is>
      </c>
      <c r="D536" t="n">
        <v>122</v>
      </c>
      <c r="E536" t="inlineStr">
        <is>
          <t>Arcos</t>
        </is>
      </c>
      <c r="F536" s="28" t="n">
        <v>45359</v>
      </c>
      <c r="G536" t="inlineStr">
        <is>
          <t>DEBITO</t>
        </is>
      </c>
      <c r="H536" t="inlineStr">
        <is>
          <t>TARIFA BANCARIA TRANSF PGTO PIX</t>
        </is>
      </c>
      <c r="I536" t="n">
        <v>-9</v>
      </c>
    </row>
    <row r="537">
      <c r="A537" t="n">
        <v>5406</v>
      </c>
      <c r="B537" t="n">
        <v>114</v>
      </c>
      <c r="C537" t="inlineStr">
        <is>
          <t>Arcos - Bradesco</t>
        </is>
      </c>
      <c r="D537" t="n">
        <v>122</v>
      </c>
      <c r="E537" t="inlineStr">
        <is>
          <t>Arcos</t>
        </is>
      </c>
      <c r="F537" s="28" t="n">
        <v>45359</v>
      </c>
      <c r="G537" t="inlineStr">
        <is>
          <t>DEBITO</t>
        </is>
      </c>
      <c r="H537" t="inlineStr">
        <is>
          <t>TARIFA BANCARIA TRANSF PGTO PIX</t>
        </is>
      </c>
      <c r="I537" t="n">
        <v>-9</v>
      </c>
    </row>
    <row r="538">
      <c r="A538" t="n">
        <v>5407</v>
      </c>
      <c r="B538" t="n">
        <v>114</v>
      </c>
      <c r="C538" t="inlineStr">
        <is>
          <t>Arcos - Bradesco</t>
        </is>
      </c>
      <c r="D538" t="n">
        <v>122</v>
      </c>
      <c r="E538" t="inlineStr">
        <is>
          <t>Arcos</t>
        </is>
      </c>
      <c r="F538" s="28" t="n">
        <v>45359</v>
      </c>
      <c r="G538" t="inlineStr">
        <is>
          <t>DEBITO</t>
        </is>
      </c>
      <c r="H538" t="inlineStr">
        <is>
          <t>TARIFA BANCARIA TRANSF PGTO PIX</t>
        </is>
      </c>
      <c r="I538" t="n">
        <v>-9</v>
      </c>
    </row>
    <row r="539">
      <c r="A539" t="n">
        <v>5408</v>
      </c>
      <c r="B539" t="n">
        <v>114</v>
      </c>
      <c r="C539" t="inlineStr">
        <is>
          <t>Arcos - Bradesco</t>
        </is>
      </c>
      <c r="D539" t="n">
        <v>122</v>
      </c>
      <c r="E539" t="inlineStr">
        <is>
          <t>Arcos</t>
        </is>
      </c>
      <c r="F539" s="28" t="n">
        <v>45359</v>
      </c>
      <c r="G539" t="inlineStr">
        <is>
          <t>DEBITO</t>
        </is>
      </c>
      <c r="H539" t="inlineStr">
        <is>
          <t>TARIFA BANCARIA TRANSF PGTO PIX</t>
        </is>
      </c>
      <c r="I539" t="n">
        <v>-9</v>
      </c>
    </row>
    <row r="540">
      <c r="A540" t="n">
        <v>5409</v>
      </c>
      <c r="B540" t="n">
        <v>114</v>
      </c>
      <c r="C540" t="inlineStr">
        <is>
          <t>Arcos - Bradesco</t>
        </is>
      </c>
      <c r="D540" t="n">
        <v>122</v>
      </c>
      <c r="E540" t="inlineStr">
        <is>
          <t>Arcos</t>
        </is>
      </c>
      <c r="F540" s="28" t="n">
        <v>45359</v>
      </c>
      <c r="G540" t="inlineStr">
        <is>
          <t>DEBITO</t>
        </is>
      </c>
      <c r="H540" t="inlineStr">
        <is>
          <t>TARIFA BANCARIA TRANSF PGTO PIX</t>
        </is>
      </c>
      <c r="I540" t="n">
        <v>-9</v>
      </c>
    </row>
    <row r="541">
      <c r="A541" t="n">
        <v>5410</v>
      </c>
      <c r="B541" t="n">
        <v>114</v>
      </c>
      <c r="C541" t="inlineStr">
        <is>
          <t>Arcos - Bradesco</t>
        </is>
      </c>
      <c r="D541" t="n">
        <v>122</v>
      </c>
      <c r="E541" t="inlineStr">
        <is>
          <t>Arcos</t>
        </is>
      </c>
      <c r="F541" s="28" t="n">
        <v>45359</v>
      </c>
      <c r="G541" t="inlineStr">
        <is>
          <t>DEBITO</t>
        </is>
      </c>
      <c r="H541" t="inlineStr">
        <is>
          <t>TARIFA BANCARIA TRANSF PGTO PIX</t>
        </is>
      </c>
      <c r="I541" t="n">
        <v>-9</v>
      </c>
    </row>
    <row r="542">
      <c r="A542" t="n">
        <v>5411</v>
      </c>
      <c r="B542" t="n">
        <v>114</v>
      </c>
      <c r="C542" t="inlineStr">
        <is>
          <t>Arcos - Bradesco</t>
        </is>
      </c>
      <c r="D542" t="n">
        <v>122</v>
      </c>
      <c r="E542" t="inlineStr">
        <is>
          <t>Arcos</t>
        </is>
      </c>
      <c r="F542" s="28" t="n">
        <v>45359</v>
      </c>
      <c r="G542" t="inlineStr">
        <is>
          <t>DEBITO</t>
        </is>
      </c>
      <c r="H542" t="inlineStr">
        <is>
          <t>TARIFA BANCARIA TRANSF PGTO PIX</t>
        </is>
      </c>
      <c r="I542" t="n">
        <v>-9</v>
      </c>
    </row>
    <row r="543">
      <c r="A543" t="n">
        <v>5412</v>
      </c>
      <c r="B543" t="n">
        <v>114</v>
      </c>
      <c r="C543" t="inlineStr">
        <is>
          <t>Arcos - Bradesco</t>
        </is>
      </c>
      <c r="D543" t="n">
        <v>122</v>
      </c>
      <c r="E543" t="inlineStr">
        <is>
          <t>Arcos</t>
        </is>
      </c>
      <c r="F543" s="28" t="n">
        <v>45359</v>
      </c>
      <c r="G543" t="inlineStr">
        <is>
          <t>DEBITO</t>
        </is>
      </c>
      <c r="H543" t="inlineStr">
        <is>
          <t>TARIFA BANCARIA TRANSF PGTO PIX</t>
        </is>
      </c>
      <c r="I543" t="n">
        <v>-9</v>
      </c>
    </row>
    <row r="544">
      <c r="A544" t="n">
        <v>5413</v>
      </c>
      <c r="B544" t="n">
        <v>114</v>
      </c>
      <c r="C544" t="inlineStr">
        <is>
          <t>Arcos - Bradesco</t>
        </is>
      </c>
      <c r="D544" t="n">
        <v>122</v>
      </c>
      <c r="E544" t="inlineStr">
        <is>
          <t>Arcos</t>
        </is>
      </c>
      <c r="F544" s="28" t="n">
        <v>45359</v>
      </c>
      <c r="G544" t="inlineStr">
        <is>
          <t>DEBITO</t>
        </is>
      </c>
      <c r="H544" t="inlineStr">
        <is>
          <t>TARIFA BANCARIA TRANSF PGTO PIX</t>
        </is>
      </c>
      <c r="I544" t="n">
        <v>-9</v>
      </c>
    </row>
    <row r="545">
      <c r="A545" t="n">
        <v>5414</v>
      </c>
      <c r="B545" t="n">
        <v>114</v>
      </c>
      <c r="C545" t="inlineStr">
        <is>
          <t>Arcos - Bradesco</t>
        </is>
      </c>
      <c r="D545" t="n">
        <v>122</v>
      </c>
      <c r="E545" t="inlineStr">
        <is>
          <t>Arcos</t>
        </is>
      </c>
      <c r="F545" s="28" t="n">
        <v>45359</v>
      </c>
      <c r="G545" t="inlineStr">
        <is>
          <t>DEBITO</t>
        </is>
      </c>
      <c r="H545" t="inlineStr">
        <is>
          <t>TARIFA BANCARIA TRANSF PGTO PIX</t>
        </is>
      </c>
      <c r="I545" t="n">
        <v>-9</v>
      </c>
    </row>
    <row r="546">
      <c r="A546" t="n">
        <v>5415</v>
      </c>
      <c r="B546" t="n">
        <v>114</v>
      </c>
      <c r="C546" t="inlineStr">
        <is>
          <t>Arcos - Bradesco</t>
        </is>
      </c>
      <c r="D546" t="n">
        <v>122</v>
      </c>
      <c r="E546" t="inlineStr">
        <is>
          <t>Arcos</t>
        </is>
      </c>
      <c r="F546" s="28" t="n">
        <v>45359</v>
      </c>
      <c r="G546" t="inlineStr">
        <is>
          <t>DEBITO</t>
        </is>
      </c>
      <c r="H546" t="inlineStr">
        <is>
          <t>TARIFA BANCARIA TRANSF PGTO PIX</t>
        </is>
      </c>
      <c r="I546" t="n">
        <v>-9</v>
      </c>
    </row>
    <row r="547">
      <c r="A547" t="n">
        <v>5416</v>
      </c>
      <c r="B547" t="n">
        <v>114</v>
      </c>
      <c r="C547" t="inlineStr">
        <is>
          <t>Arcos - Bradesco</t>
        </is>
      </c>
      <c r="D547" t="n">
        <v>122</v>
      </c>
      <c r="E547" t="inlineStr">
        <is>
          <t>Arcos</t>
        </is>
      </c>
      <c r="F547" s="28" t="n">
        <v>45359</v>
      </c>
      <c r="G547" t="inlineStr">
        <is>
          <t>DEBITO</t>
        </is>
      </c>
      <c r="H547" t="inlineStr">
        <is>
          <t>TARIFA BANCARIA TRANSF PGTO PIX</t>
        </is>
      </c>
      <c r="I547" t="n">
        <v>-9</v>
      </c>
    </row>
    <row r="548">
      <c r="A548" t="n">
        <v>5417</v>
      </c>
      <c r="B548" t="n">
        <v>114</v>
      </c>
      <c r="C548" t="inlineStr">
        <is>
          <t>Arcos - Bradesco</t>
        </is>
      </c>
      <c r="D548" t="n">
        <v>122</v>
      </c>
      <c r="E548" t="inlineStr">
        <is>
          <t>Arcos</t>
        </is>
      </c>
      <c r="F548" s="28" t="n">
        <v>45359</v>
      </c>
      <c r="G548" t="inlineStr">
        <is>
          <t>DEBITO</t>
        </is>
      </c>
      <c r="H548" t="inlineStr">
        <is>
          <t>TARIFA BANCARIA TRANSF PGTO PIX</t>
        </is>
      </c>
      <c r="I548" t="n">
        <v>-9</v>
      </c>
    </row>
    <row r="549">
      <c r="A549" t="n">
        <v>5418</v>
      </c>
      <c r="B549" t="n">
        <v>114</v>
      </c>
      <c r="C549" t="inlineStr">
        <is>
          <t>Arcos - Bradesco</t>
        </is>
      </c>
      <c r="D549" t="n">
        <v>122</v>
      </c>
      <c r="E549" t="inlineStr">
        <is>
          <t>Arcos</t>
        </is>
      </c>
      <c r="F549" s="28" t="n">
        <v>45359</v>
      </c>
      <c r="G549" t="inlineStr">
        <is>
          <t>DEBITO</t>
        </is>
      </c>
      <c r="H549" t="inlineStr">
        <is>
          <t>TARIFA BANCARIA TRANSF PGTO PIX</t>
        </is>
      </c>
      <c r="I549" t="n">
        <v>-9</v>
      </c>
    </row>
    <row r="550">
      <c r="A550" t="n">
        <v>5419</v>
      </c>
      <c r="B550" t="n">
        <v>114</v>
      </c>
      <c r="C550" t="inlineStr">
        <is>
          <t>Arcos - Bradesco</t>
        </is>
      </c>
      <c r="D550" t="n">
        <v>122</v>
      </c>
      <c r="E550" t="inlineStr">
        <is>
          <t>Arcos</t>
        </is>
      </c>
      <c r="F550" s="28" t="n">
        <v>45359</v>
      </c>
      <c r="G550" t="inlineStr">
        <is>
          <t>DEBITO</t>
        </is>
      </c>
      <c r="H550" t="inlineStr">
        <is>
          <t>PAGTO ELETRONICO TRIBUTO INTERNET --SP/SEFAZ-DARE</t>
        </is>
      </c>
      <c r="I550" t="n">
        <v>-116.69</v>
      </c>
    </row>
    <row r="551">
      <c r="A551" t="n">
        <v>5207</v>
      </c>
      <c r="B551" t="n">
        <v>113</v>
      </c>
      <c r="C551" t="inlineStr">
        <is>
          <t>Arcos - Banco do Brasil</t>
        </is>
      </c>
      <c r="D551" t="n">
        <v>122</v>
      </c>
      <c r="E551" t="inlineStr">
        <is>
          <t>Arcos</t>
        </is>
      </c>
      <c r="F551" s="28" t="n">
        <v>45359</v>
      </c>
      <c r="G551" t="inlineStr">
        <is>
          <t>CREDITO</t>
        </is>
      </c>
      <c r="H551" t="inlineStr">
        <is>
          <t>DEPSITO ONLINE - 4866-04-SOP 24 DE MAIO</t>
        </is>
      </c>
      <c r="I551" t="n">
        <v>3135</v>
      </c>
    </row>
    <row r="552">
      <c r="A552" t="n">
        <v>5208</v>
      </c>
      <c r="B552" t="n">
        <v>113</v>
      </c>
      <c r="C552" t="inlineStr">
        <is>
          <t>Arcos - Banco do Brasil</t>
        </is>
      </c>
      <c r="D552" t="n">
        <v>122</v>
      </c>
      <c r="E552" t="inlineStr">
        <is>
          <t>Arcos</t>
        </is>
      </c>
      <c r="F552" s="28" t="n">
        <v>45359</v>
      </c>
      <c r="G552" t="inlineStr">
        <is>
          <t>CREDITO</t>
        </is>
      </c>
      <c r="H552" t="inlineStr">
        <is>
          <t>TED-CRDITO EM CONTA - 341 0912 69034668000156 PLUXEE BENEFIC</t>
        </is>
      </c>
      <c r="I552" t="n">
        <v>1168.48</v>
      </c>
    </row>
    <row r="553">
      <c r="A553" t="n">
        <v>5209</v>
      </c>
      <c r="B553" t="n">
        <v>113</v>
      </c>
      <c r="C553" t="inlineStr">
        <is>
          <t>Arcos - Banco do Brasil</t>
        </is>
      </c>
      <c r="D553" t="n">
        <v>122</v>
      </c>
      <c r="E553" t="inlineStr">
        <is>
          <t>Arcos</t>
        </is>
      </c>
      <c r="F553" s="28" t="n">
        <v>45359</v>
      </c>
      <c r="G553" t="inlineStr">
        <is>
          <t>CREDITO</t>
        </is>
      </c>
      <c r="H553" t="inlineStr">
        <is>
          <t>RECEBIMENTO FORNECEDOR - ALELO INSTITUICAO DE PAGAMENTO SA</t>
        </is>
      </c>
      <c r="I553" t="n">
        <v>588.36</v>
      </c>
    </row>
    <row r="554">
      <c r="A554" t="n">
        <v>5210</v>
      </c>
      <c r="B554" t="n">
        <v>113</v>
      </c>
      <c r="C554" t="inlineStr">
        <is>
          <t>Arcos - Banco do Brasil</t>
        </is>
      </c>
      <c r="D554" t="n">
        <v>122</v>
      </c>
      <c r="E554" t="inlineStr">
        <is>
          <t>Arcos</t>
        </is>
      </c>
      <c r="F554" s="28" t="n">
        <v>45359</v>
      </c>
      <c r="G554" t="inlineStr">
        <is>
          <t>DEBITO</t>
        </is>
      </c>
      <c r="H554" t="inlineStr">
        <is>
          <t>BB RENDE FCIL</t>
        </is>
      </c>
      <c r="I554" t="n">
        <v>-4891.84</v>
      </c>
    </row>
    <row r="555">
      <c r="A555" t="n">
        <v>5389</v>
      </c>
      <c r="B555" t="n">
        <v>114</v>
      </c>
      <c r="C555" t="inlineStr">
        <is>
          <t>Arcos - Bradesco</t>
        </is>
      </c>
      <c r="D555" t="n">
        <v>122</v>
      </c>
      <c r="E555" t="inlineStr">
        <is>
          <t>Arcos</t>
        </is>
      </c>
      <c r="F555" s="28" t="n">
        <v>45358</v>
      </c>
      <c r="G555" t="inlineStr">
        <is>
          <t>CREDITO</t>
        </is>
      </c>
      <c r="H555" t="inlineStr">
        <is>
          <t>TRANSFERENCIA PIX REM: GUIA DE MOTEIS COMUNI 07/03</t>
        </is>
      </c>
      <c r="I555" t="n">
        <v>24860</v>
      </c>
    </row>
    <row r="556">
      <c r="A556" t="n">
        <v>5390</v>
      </c>
      <c r="B556" t="n">
        <v>114</v>
      </c>
      <c r="C556" t="inlineStr">
        <is>
          <t>Arcos - Bradesco</t>
        </is>
      </c>
      <c r="D556" t="n">
        <v>122</v>
      </c>
      <c r="E556" t="inlineStr">
        <is>
          <t>Arcos</t>
        </is>
      </c>
      <c r="F556" s="28" t="n">
        <v>45358</v>
      </c>
      <c r="G556" t="inlineStr">
        <is>
          <t>DEBITO</t>
        </is>
      </c>
      <c r="H556" t="inlineStr">
        <is>
          <t>PAGTO ELETRON  COBRANCA 5801</t>
        </is>
      </c>
      <c r="I556" t="n">
        <v>-299.99</v>
      </c>
    </row>
    <row r="557">
      <c r="A557" t="n">
        <v>5391</v>
      </c>
      <c r="B557" t="n">
        <v>114</v>
      </c>
      <c r="C557" t="inlineStr">
        <is>
          <t>Arcos - Bradesco</t>
        </is>
      </c>
      <c r="D557" t="n">
        <v>122</v>
      </c>
      <c r="E557" t="inlineStr">
        <is>
          <t>Arcos</t>
        </is>
      </c>
      <c r="F557" s="28" t="n">
        <v>45358</v>
      </c>
      <c r="G557" t="inlineStr">
        <is>
          <t>DEBITO</t>
        </is>
      </c>
      <c r="H557" t="inlineStr">
        <is>
          <t>PAGTO ELETRON  COBRANCA EASY ICE</t>
        </is>
      </c>
      <c r="I557" t="n">
        <v>-1682.14</v>
      </c>
    </row>
    <row r="558">
      <c r="A558" t="n">
        <v>5392</v>
      </c>
      <c r="B558" t="n">
        <v>114</v>
      </c>
      <c r="C558" t="inlineStr">
        <is>
          <t>Arcos - Bradesco</t>
        </is>
      </c>
      <c r="D558" t="n">
        <v>122</v>
      </c>
      <c r="E558" t="inlineStr">
        <is>
          <t>Arcos</t>
        </is>
      </c>
      <c r="F558" s="28" t="n">
        <v>45358</v>
      </c>
      <c r="G558" t="inlineStr">
        <is>
          <t>DEBITO</t>
        </is>
      </c>
      <c r="H558" t="inlineStr">
        <is>
          <t>TARIFA BANCARIA TRANSF PGTO PIX</t>
        </is>
      </c>
      <c r="I558" t="n">
        <v>-9</v>
      </c>
    </row>
    <row r="559">
      <c r="A559" t="n">
        <v>5393</v>
      </c>
      <c r="B559" t="n">
        <v>114</v>
      </c>
      <c r="C559" t="inlineStr">
        <is>
          <t>Arcos - Bradesco</t>
        </is>
      </c>
      <c r="D559" t="n">
        <v>122</v>
      </c>
      <c r="E559" t="inlineStr">
        <is>
          <t>Arcos</t>
        </is>
      </c>
      <c r="F559" s="28" t="n">
        <v>45358</v>
      </c>
      <c r="G559" t="inlineStr">
        <is>
          <t>DEBITO</t>
        </is>
      </c>
      <c r="H559" t="inlineStr">
        <is>
          <t>TARIFA BANCARIA TRANSF PGTO PIX</t>
        </is>
      </c>
      <c r="I559" t="n">
        <v>-9</v>
      </c>
    </row>
    <row r="560">
      <c r="A560" t="n">
        <v>5394</v>
      </c>
      <c r="B560" t="n">
        <v>114</v>
      </c>
      <c r="C560" t="inlineStr">
        <is>
          <t>Arcos - Bradesco</t>
        </is>
      </c>
      <c r="D560" t="n">
        <v>122</v>
      </c>
      <c r="E560" t="inlineStr">
        <is>
          <t>Arcos</t>
        </is>
      </c>
      <c r="F560" s="28" t="n">
        <v>45358</v>
      </c>
      <c r="G560" t="inlineStr">
        <is>
          <t>DEBITO</t>
        </is>
      </c>
      <c r="H560" t="inlineStr">
        <is>
          <t>TARIFA BANCARIA TRANSF PGTO PIX</t>
        </is>
      </c>
      <c r="I560" t="n">
        <v>-9</v>
      </c>
    </row>
    <row r="561">
      <c r="A561" t="n">
        <v>5395</v>
      </c>
      <c r="B561" t="n">
        <v>114</v>
      </c>
      <c r="C561" t="inlineStr">
        <is>
          <t>Arcos - Bradesco</t>
        </is>
      </c>
      <c r="D561" t="n">
        <v>122</v>
      </c>
      <c r="E561" t="inlineStr">
        <is>
          <t>Arcos</t>
        </is>
      </c>
      <c r="F561" s="28" t="n">
        <v>45358</v>
      </c>
      <c r="G561" t="inlineStr">
        <is>
          <t>DEBITO</t>
        </is>
      </c>
      <c r="H561" t="inlineStr">
        <is>
          <t>TARIFA BANCARIA TRANSF PGTO PIX</t>
        </is>
      </c>
      <c r="I561" t="n">
        <v>-9</v>
      </c>
    </row>
    <row r="562">
      <c r="A562" t="n">
        <v>5397</v>
      </c>
      <c r="B562" t="n">
        <v>114</v>
      </c>
      <c r="C562" t="inlineStr">
        <is>
          <t>Arcos - Bradesco</t>
        </is>
      </c>
      <c r="D562" t="n">
        <v>122</v>
      </c>
      <c r="E562" t="inlineStr">
        <is>
          <t>Arcos</t>
        </is>
      </c>
      <c r="F562" s="28" t="n">
        <v>45358</v>
      </c>
      <c r="G562" t="inlineStr">
        <is>
          <t>DEBITO</t>
        </is>
      </c>
      <c r="H562" t="inlineStr">
        <is>
          <t>TRANSFERENCIA PIX DES: TEMPUS FUGIT PARTICIP 07/03</t>
        </is>
      </c>
      <c r="I562" t="n">
        <v>-1100</v>
      </c>
    </row>
    <row r="563">
      <c r="A563" t="n">
        <v>5203</v>
      </c>
      <c r="B563" t="n">
        <v>113</v>
      </c>
      <c r="C563" t="inlineStr">
        <is>
          <t>Arcos - Banco do Brasil</t>
        </is>
      </c>
      <c r="D563" t="n">
        <v>122</v>
      </c>
      <c r="E563" t="inlineStr">
        <is>
          <t>Arcos</t>
        </is>
      </c>
      <c r="F563" s="28" t="n">
        <v>45358</v>
      </c>
      <c r="G563" t="inlineStr">
        <is>
          <t>CREDITO</t>
        </is>
      </c>
      <c r="H563" t="inlineStr">
        <is>
          <t>RECEBIMENTO FORNECEDOR - ALELO INSTITUICAO DE PAGAMENTO SA</t>
        </is>
      </c>
      <c r="I563" t="n">
        <v>151.01</v>
      </c>
    </row>
    <row r="564">
      <c r="A564" t="n">
        <v>5204</v>
      </c>
      <c r="B564" t="n">
        <v>113</v>
      </c>
      <c r="C564" t="inlineStr">
        <is>
          <t>Arcos - Banco do Brasil</t>
        </is>
      </c>
      <c r="D564" t="n">
        <v>122</v>
      </c>
      <c r="E564" t="inlineStr">
        <is>
          <t>Arcos</t>
        </is>
      </c>
      <c r="F564" s="28" t="n">
        <v>45358</v>
      </c>
      <c r="G564" t="inlineStr">
        <is>
          <t>CREDITO</t>
        </is>
      </c>
      <c r="H564" t="inlineStr">
        <is>
          <t>PIX - RECEBIDO - 07/03 13:00 19468242000132 ZOOP TECNOL</t>
        </is>
      </c>
      <c r="I564" t="n">
        <v>88.08</v>
      </c>
    </row>
    <row r="565">
      <c r="A565" t="n">
        <v>5205</v>
      </c>
      <c r="B565" t="n">
        <v>113</v>
      </c>
      <c r="C565" t="inlineStr">
        <is>
          <t>Arcos - Banco do Brasil</t>
        </is>
      </c>
      <c r="D565" t="n">
        <v>122</v>
      </c>
      <c r="E565" t="inlineStr">
        <is>
          <t>Arcos</t>
        </is>
      </c>
      <c r="F565" s="28" t="n">
        <v>45358</v>
      </c>
      <c r="G565" t="inlineStr">
        <is>
          <t>DEBITO</t>
        </is>
      </c>
      <c r="H565" t="inlineStr">
        <is>
          <t>TARIFA PIX ENVIADO - TAR. AGRUPADAS - OCORRENCIA 06/03/2024</t>
        </is>
      </c>
      <c r="I565" t="n">
        <v>-210.13</v>
      </c>
    </row>
    <row r="566">
      <c r="A566" t="n">
        <v>5206</v>
      </c>
      <c r="B566" t="n">
        <v>113</v>
      </c>
      <c r="C566" t="inlineStr">
        <is>
          <t>Arcos - Banco do Brasil</t>
        </is>
      </c>
      <c r="D566" t="n">
        <v>122</v>
      </c>
      <c r="E566" t="inlineStr">
        <is>
          <t>Arcos</t>
        </is>
      </c>
      <c r="F566" s="28" t="n">
        <v>45358</v>
      </c>
      <c r="G566" t="inlineStr">
        <is>
          <t>DEBITO</t>
        </is>
      </c>
      <c r="H566" t="inlineStr">
        <is>
          <t>BB RENDE FCIL</t>
        </is>
      </c>
      <c r="I566" t="n">
        <v>-28.96</v>
      </c>
    </row>
    <row r="567">
      <c r="A567" t="n">
        <v>5344</v>
      </c>
      <c r="B567" t="n">
        <v>114</v>
      </c>
      <c r="C567" t="inlineStr">
        <is>
          <t>Arcos - Bradesco</t>
        </is>
      </c>
      <c r="D567" t="n">
        <v>122</v>
      </c>
      <c r="E567" t="inlineStr">
        <is>
          <t>Arcos</t>
        </is>
      </c>
      <c r="F567" s="28" t="n">
        <v>45357</v>
      </c>
      <c r="G567" t="inlineStr">
        <is>
          <t>DEBITO</t>
        </is>
      </c>
      <c r="H567" t="inlineStr">
        <is>
          <t>PAGTO ELETRON  COBRANCA 179703</t>
        </is>
      </c>
      <c r="I567" t="n">
        <v>-167.4</v>
      </c>
    </row>
    <row r="568">
      <c r="A568" t="n">
        <v>5345</v>
      </c>
      <c r="B568" t="n">
        <v>114</v>
      </c>
      <c r="C568" t="inlineStr">
        <is>
          <t>Arcos - Bradesco</t>
        </is>
      </c>
      <c r="D568" t="n">
        <v>122</v>
      </c>
      <c r="E568" t="inlineStr">
        <is>
          <t>Arcos</t>
        </is>
      </c>
      <c r="F568" s="28" t="n">
        <v>45357</v>
      </c>
      <c r="G568" t="inlineStr">
        <is>
          <t>DEBITO</t>
        </is>
      </c>
      <c r="H568" t="inlineStr">
        <is>
          <t>PAGTO ELETRON  COBRANCA 397304</t>
        </is>
      </c>
      <c r="I568" t="n">
        <v>-337.58</v>
      </c>
    </row>
    <row r="569">
      <c r="A569" t="n">
        <v>5346</v>
      </c>
      <c r="B569" t="n">
        <v>114</v>
      </c>
      <c r="C569" t="inlineStr">
        <is>
          <t>Arcos - Bradesco</t>
        </is>
      </c>
      <c r="D569" t="n">
        <v>122</v>
      </c>
      <c r="E569" t="inlineStr">
        <is>
          <t>Arcos</t>
        </is>
      </c>
      <c r="F569" s="28" t="n">
        <v>45357</v>
      </c>
      <c r="G569" t="inlineStr">
        <is>
          <t>DEBITO</t>
        </is>
      </c>
      <c r="H569" t="inlineStr">
        <is>
          <t>PAGTO ELETRON  COBRANCA 115550</t>
        </is>
      </c>
      <c r="I569" t="n">
        <v>-834.0599999999999</v>
      </c>
    </row>
    <row r="570">
      <c r="A570" t="n">
        <v>5347</v>
      </c>
      <c r="B570" t="n">
        <v>114</v>
      </c>
      <c r="C570" t="inlineStr">
        <is>
          <t>Arcos - Bradesco</t>
        </is>
      </c>
      <c r="D570" t="n">
        <v>122</v>
      </c>
      <c r="E570" t="inlineStr">
        <is>
          <t>Arcos</t>
        </is>
      </c>
      <c r="F570" s="28" t="n">
        <v>45357</v>
      </c>
      <c r="G570" t="inlineStr">
        <is>
          <t>DEBITO</t>
        </is>
      </c>
      <c r="H570" t="inlineStr">
        <is>
          <t>PAGTO ELETRON  COBRANCA 397101</t>
        </is>
      </c>
      <c r="I570" t="n">
        <v>-1000.53</v>
      </c>
    </row>
    <row r="571">
      <c r="A571" t="n">
        <v>5348</v>
      </c>
      <c r="B571" t="n">
        <v>114</v>
      </c>
      <c r="C571" t="inlineStr">
        <is>
          <t>Arcos - Bradesco</t>
        </is>
      </c>
      <c r="D571" t="n">
        <v>122</v>
      </c>
      <c r="E571" t="inlineStr">
        <is>
          <t>Arcos</t>
        </is>
      </c>
      <c r="F571" s="28" t="n">
        <v>45357</v>
      </c>
      <c r="G571" t="inlineStr">
        <is>
          <t>DEBITO</t>
        </is>
      </c>
      <c r="H571" t="inlineStr">
        <is>
          <t>PAGTO ELETRON  COBRANCA 1206</t>
        </is>
      </c>
      <c r="I571" t="n">
        <v>-858.89</v>
      </c>
    </row>
    <row r="572">
      <c r="A572" t="n">
        <v>5349</v>
      </c>
      <c r="B572" t="n">
        <v>114</v>
      </c>
      <c r="C572" t="inlineStr">
        <is>
          <t>Arcos - Bradesco</t>
        </is>
      </c>
      <c r="D572" t="n">
        <v>122</v>
      </c>
      <c r="E572" t="inlineStr">
        <is>
          <t>Arcos</t>
        </is>
      </c>
      <c r="F572" s="28" t="n">
        <v>45357</v>
      </c>
      <c r="G572" t="inlineStr">
        <is>
          <t>DEBITO</t>
        </is>
      </c>
      <c r="H572" t="inlineStr">
        <is>
          <t>PAGTO ELETRON  COBRANCA 1200</t>
        </is>
      </c>
      <c r="I572" t="n">
        <v>-940.24</v>
      </c>
    </row>
    <row r="573">
      <c r="A573" t="n">
        <v>5350</v>
      </c>
      <c r="B573" t="n">
        <v>114</v>
      </c>
      <c r="C573" t="inlineStr">
        <is>
          <t>Arcos - Bradesco</t>
        </is>
      </c>
      <c r="D573" t="n">
        <v>122</v>
      </c>
      <c r="E573" t="inlineStr">
        <is>
          <t>Arcos</t>
        </is>
      </c>
      <c r="F573" s="28" t="n">
        <v>45357</v>
      </c>
      <c r="G573" t="inlineStr">
        <is>
          <t>DEBITO</t>
        </is>
      </c>
      <c r="H573" t="inlineStr">
        <is>
          <t>PAGTO ELETRON  COBRANCA 10899</t>
        </is>
      </c>
      <c r="I573" t="n">
        <v>-171.12</v>
      </c>
    </row>
    <row r="574">
      <c r="A574" t="n">
        <v>5351</v>
      </c>
      <c r="B574" t="n">
        <v>114</v>
      </c>
      <c r="C574" t="inlineStr">
        <is>
          <t>Arcos - Bradesco</t>
        </is>
      </c>
      <c r="D574" t="n">
        <v>122</v>
      </c>
      <c r="E574" t="inlineStr">
        <is>
          <t>Arcos</t>
        </is>
      </c>
      <c r="F574" s="28" t="n">
        <v>45357</v>
      </c>
      <c r="G574" t="inlineStr">
        <is>
          <t>DEBITO</t>
        </is>
      </c>
      <c r="H574" t="inlineStr">
        <is>
          <t>PAGTO ELETRON  COBRANCA 701</t>
        </is>
      </c>
      <c r="I574" t="n">
        <v>-1398.35</v>
      </c>
    </row>
    <row r="575">
      <c r="A575" t="n">
        <v>5352</v>
      </c>
      <c r="B575" t="n">
        <v>114</v>
      </c>
      <c r="C575" t="inlineStr">
        <is>
          <t>Arcos - Bradesco</t>
        </is>
      </c>
      <c r="D575" t="n">
        <v>122</v>
      </c>
      <c r="E575" t="inlineStr">
        <is>
          <t>Arcos</t>
        </is>
      </c>
      <c r="F575" s="28" t="n">
        <v>45357</v>
      </c>
      <c r="G575" t="inlineStr">
        <is>
          <t>DEBITO</t>
        </is>
      </c>
      <c r="H575" t="inlineStr">
        <is>
          <t>PAGTO ELETRON  COBRANCA 1203</t>
        </is>
      </c>
      <c r="I575" t="n">
        <v>-360.1</v>
      </c>
    </row>
    <row r="576">
      <c r="A576" t="n">
        <v>5353</v>
      </c>
      <c r="B576" t="n">
        <v>114</v>
      </c>
      <c r="C576" t="inlineStr">
        <is>
          <t>Arcos - Bradesco</t>
        </is>
      </c>
      <c r="D576" t="n">
        <v>122</v>
      </c>
      <c r="E576" t="inlineStr">
        <is>
          <t>Arcos</t>
        </is>
      </c>
      <c r="F576" s="28" t="n">
        <v>45357</v>
      </c>
      <c r="G576" t="inlineStr">
        <is>
          <t>DEBITO</t>
        </is>
      </c>
      <c r="H576" t="inlineStr">
        <is>
          <t>PAGTO ELETRON  COBRANCA FREE SOM</t>
        </is>
      </c>
      <c r="I576" t="n">
        <v>-3700</v>
      </c>
    </row>
    <row r="577">
      <c r="A577" t="n">
        <v>5354</v>
      </c>
      <c r="B577" t="n">
        <v>114</v>
      </c>
      <c r="C577" t="inlineStr">
        <is>
          <t>Arcos - Bradesco</t>
        </is>
      </c>
      <c r="D577" t="n">
        <v>122</v>
      </c>
      <c r="E577" t="inlineStr">
        <is>
          <t>Arcos</t>
        </is>
      </c>
      <c r="F577" s="28" t="n">
        <v>45357</v>
      </c>
      <c r="G577" t="inlineStr">
        <is>
          <t>DEBITO</t>
        </is>
      </c>
      <c r="H577" t="inlineStr">
        <is>
          <t>PAGTO ELETRON  COBRANCA 3050</t>
        </is>
      </c>
      <c r="I577" t="n">
        <v>-263.05</v>
      </c>
    </row>
    <row r="578">
      <c r="A578" t="n">
        <v>5355</v>
      </c>
      <c r="B578" t="n">
        <v>114</v>
      </c>
      <c r="C578" t="inlineStr">
        <is>
          <t>Arcos - Bradesco</t>
        </is>
      </c>
      <c r="D578" t="n">
        <v>122</v>
      </c>
      <c r="E578" t="inlineStr">
        <is>
          <t>Arcos</t>
        </is>
      </c>
      <c r="F578" s="28" t="n">
        <v>45357</v>
      </c>
      <c r="G578" t="inlineStr">
        <is>
          <t>DEBITO</t>
        </is>
      </c>
      <c r="H578" t="inlineStr">
        <is>
          <t>PAGTO ELETRON  COBRANCA 212022</t>
        </is>
      </c>
      <c r="I578" t="n">
        <v>-613</v>
      </c>
    </row>
    <row r="579">
      <c r="A579" t="n">
        <v>5356</v>
      </c>
      <c r="B579" t="n">
        <v>114</v>
      </c>
      <c r="C579" t="inlineStr">
        <is>
          <t>Arcos - Bradesco</t>
        </is>
      </c>
      <c r="D579" t="n">
        <v>122</v>
      </c>
      <c r="E579" t="inlineStr">
        <is>
          <t>Arcos</t>
        </is>
      </c>
      <c r="F579" s="28" t="n">
        <v>45357</v>
      </c>
      <c r="G579" t="inlineStr">
        <is>
          <t>DEBITO</t>
        </is>
      </c>
      <c r="H579" t="inlineStr">
        <is>
          <t>PAGTO ELETRON  COBRANCA 54922</t>
        </is>
      </c>
      <c r="I579" t="n">
        <v>-665</v>
      </c>
    </row>
    <row r="580">
      <c r="A580" t="n">
        <v>5357</v>
      </c>
      <c r="B580" t="n">
        <v>114</v>
      </c>
      <c r="C580" t="inlineStr">
        <is>
          <t>Arcos - Bradesco</t>
        </is>
      </c>
      <c r="D580" t="n">
        <v>122</v>
      </c>
      <c r="E580" t="inlineStr">
        <is>
          <t>Arcos</t>
        </is>
      </c>
      <c r="F580" s="28" t="n">
        <v>45357</v>
      </c>
      <c r="G580" t="inlineStr">
        <is>
          <t>DEBITO</t>
        </is>
      </c>
      <c r="H580" t="inlineStr">
        <is>
          <t>PAGTO ELETRON  COBRANCA 6100</t>
        </is>
      </c>
      <c r="I580" t="n">
        <v>-214.7</v>
      </c>
    </row>
    <row r="581">
      <c r="A581" t="n">
        <v>5358</v>
      </c>
      <c r="B581" t="n">
        <v>114</v>
      </c>
      <c r="C581" t="inlineStr">
        <is>
          <t>Arcos - Bradesco</t>
        </is>
      </c>
      <c r="D581" t="n">
        <v>122</v>
      </c>
      <c r="E581" t="inlineStr">
        <is>
          <t>Arcos</t>
        </is>
      </c>
      <c r="F581" s="28" t="n">
        <v>45357</v>
      </c>
      <c r="G581" t="inlineStr">
        <is>
          <t>DEBITO</t>
        </is>
      </c>
      <c r="H581" t="inlineStr">
        <is>
          <t>PAGTO ELETRON  COBRANCA 6146</t>
        </is>
      </c>
      <c r="I581" t="n">
        <v>-353.34</v>
      </c>
    </row>
    <row r="582">
      <c r="A582" t="n">
        <v>5359</v>
      </c>
      <c r="B582" t="n">
        <v>114</v>
      </c>
      <c r="C582" t="inlineStr">
        <is>
          <t>Arcos - Bradesco</t>
        </is>
      </c>
      <c r="D582" t="n">
        <v>122</v>
      </c>
      <c r="E582" t="inlineStr">
        <is>
          <t>Arcos</t>
        </is>
      </c>
      <c r="F582" s="28" t="n">
        <v>45357</v>
      </c>
      <c r="G582" t="inlineStr">
        <is>
          <t>DEBITO</t>
        </is>
      </c>
      <c r="H582" t="inlineStr">
        <is>
          <t>PAGTO ELETRON  COBRANCA 2289</t>
        </is>
      </c>
      <c r="I582" t="n">
        <v>-210</v>
      </c>
    </row>
    <row r="583">
      <c r="A583" t="n">
        <v>5360</v>
      </c>
      <c r="B583" t="n">
        <v>114</v>
      </c>
      <c r="C583" t="inlineStr">
        <is>
          <t>Arcos - Bradesco</t>
        </is>
      </c>
      <c r="D583" t="n">
        <v>122</v>
      </c>
      <c r="E583" t="inlineStr">
        <is>
          <t>Arcos</t>
        </is>
      </c>
      <c r="F583" s="28" t="n">
        <v>45357</v>
      </c>
      <c r="G583" t="inlineStr">
        <is>
          <t>DEBITO</t>
        </is>
      </c>
      <c r="H583" t="inlineStr">
        <is>
          <t>PAGTO ELETRON  COBRANCA 524</t>
        </is>
      </c>
      <c r="I583" t="n">
        <v>-585.51</v>
      </c>
    </row>
    <row r="584">
      <c r="A584" t="n">
        <v>5361</v>
      </c>
      <c r="B584" t="n">
        <v>114</v>
      </c>
      <c r="C584" t="inlineStr">
        <is>
          <t>Arcos - Bradesco</t>
        </is>
      </c>
      <c r="D584" t="n">
        <v>122</v>
      </c>
      <c r="E584" t="inlineStr">
        <is>
          <t>Arcos</t>
        </is>
      </c>
      <c r="F584" s="28" t="n">
        <v>45357</v>
      </c>
      <c r="G584" t="inlineStr">
        <is>
          <t>DEBITO</t>
        </is>
      </c>
      <c r="H584" t="inlineStr">
        <is>
          <t>PAGTO ELETRON  COBRANCA PORTO</t>
        </is>
      </c>
      <c r="I584" t="n">
        <v>-272.89</v>
      </c>
    </row>
    <row r="585">
      <c r="A585" t="n">
        <v>5362</v>
      </c>
      <c r="B585" t="n">
        <v>114</v>
      </c>
      <c r="C585" t="inlineStr">
        <is>
          <t>Arcos - Bradesco</t>
        </is>
      </c>
      <c r="D585" t="n">
        <v>122</v>
      </c>
      <c r="E585" t="inlineStr">
        <is>
          <t>Arcos</t>
        </is>
      </c>
      <c r="F585" s="28" t="n">
        <v>45357</v>
      </c>
      <c r="G585" t="inlineStr">
        <is>
          <t>DEBITO</t>
        </is>
      </c>
      <c r="H585" t="inlineStr">
        <is>
          <t>PAGTO ELETRON  COBRANCA SAFE BRAND</t>
        </is>
      </c>
      <c r="I585" t="n">
        <v>-2019.9</v>
      </c>
    </row>
    <row r="586">
      <c r="A586" t="n">
        <v>5363</v>
      </c>
      <c r="B586" t="n">
        <v>114</v>
      </c>
      <c r="C586" t="inlineStr">
        <is>
          <t>Arcos - Bradesco</t>
        </is>
      </c>
      <c r="D586" t="n">
        <v>122</v>
      </c>
      <c r="E586" t="inlineStr">
        <is>
          <t>Arcos</t>
        </is>
      </c>
      <c r="F586" s="28" t="n">
        <v>45357</v>
      </c>
      <c r="G586" t="inlineStr">
        <is>
          <t>DEBITO</t>
        </is>
      </c>
      <c r="H586" t="inlineStr">
        <is>
          <t>PAGTO ELETRON  COBRANCA DIVI HUB</t>
        </is>
      </c>
      <c r="I586" t="n">
        <v>-1000</v>
      </c>
    </row>
    <row r="587">
      <c r="A587" t="n">
        <v>5364</v>
      </c>
      <c r="B587" t="n">
        <v>114</v>
      </c>
      <c r="C587" t="inlineStr">
        <is>
          <t>Arcos - Bradesco</t>
        </is>
      </c>
      <c r="D587" t="n">
        <v>122</v>
      </c>
      <c r="E587" t="inlineStr">
        <is>
          <t>Arcos</t>
        </is>
      </c>
      <c r="F587" s="28" t="n">
        <v>45357</v>
      </c>
      <c r="G587" t="inlineStr">
        <is>
          <t>DEBITO</t>
        </is>
      </c>
      <c r="H587" t="inlineStr">
        <is>
          <t>PAGTO ELETRON  COBRANCA 322</t>
        </is>
      </c>
      <c r="I587" t="n">
        <v>-1000</v>
      </c>
    </row>
    <row r="588">
      <c r="A588" t="n">
        <v>5365</v>
      </c>
      <c r="B588" t="n">
        <v>114</v>
      </c>
      <c r="C588" t="inlineStr">
        <is>
          <t>Arcos - Bradesco</t>
        </is>
      </c>
      <c r="D588" t="n">
        <v>122</v>
      </c>
      <c r="E588" t="inlineStr">
        <is>
          <t>Arcos</t>
        </is>
      </c>
      <c r="F588" s="28" t="n">
        <v>45357</v>
      </c>
      <c r="G588" t="inlineStr">
        <is>
          <t>DEBITO</t>
        </is>
      </c>
      <c r="H588" t="inlineStr">
        <is>
          <t>PAGTO ELETRON  COBRANCA PRESHH</t>
        </is>
      </c>
      <c r="I588" t="n">
        <v>-552</v>
      </c>
    </row>
    <row r="589">
      <c r="A589" t="n">
        <v>5366</v>
      </c>
      <c r="B589" t="n">
        <v>114</v>
      </c>
      <c r="C589" t="inlineStr">
        <is>
          <t>Arcos - Bradesco</t>
        </is>
      </c>
      <c r="D589" t="n">
        <v>122</v>
      </c>
      <c r="E589" t="inlineStr">
        <is>
          <t>Arcos</t>
        </is>
      </c>
      <c r="F589" s="28" t="n">
        <v>45357</v>
      </c>
      <c r="G589" t="inlineStr">
        <is>
          <t>DEBITO</t>
        </is>
      </c>
      <c r="H589" t="inlineStr">
        <is>
          <t>PAGTO ELETRON  COBRANCA 430272</t>
        </is>
      </c>
      <c r="I589" t="n">
        <v>-2803.34</v>
      </c>
    </row>
    <row r="590">
      <c r="A590" t="n">
        <v>5367</v>
      </c>
      <c r="B590" t="n">
        <v>114</v>
      </c>
      <c r="C590" t="inlineStr">
        <is>
          <t>Arcos - Bradesco</t>
        </is>
      </c>
      <c r="D590" t="n">
        <v>122</v>
      </c>
      <c r="E590" t="inlineStr">
        <is>
          <t>Arcos</t>
        </is>
      </c>
      <c r="F590" s="28" t="n">
        <v>45357</v>
      </c>
      <c r="G590" t="inlineStr">
        <is>
          <t>DEBITO</t>
        </is>
      </c>
      <c r="H590" t="inlineStr">
        <is>
          <t>PAGTO ELETRON  COBRANCA 38792</t>
        </is>
      </c>
      <c r="I590" t="n">
        <v>-832</v>
      </c>
    </row>
    <row r="591">
      <c r="A591" t="n">
        <v>5368</v>
      </c>
      <c r="B591" t="n">
        <v>114</v>
      </c>
      <c r="C591" t="inlineStr">
        <is>
          <t>Arcos - Bradesco</t>
        </is>
      </c>
      <c r="D591" t="n">
        <v>122</v>
      </c>
      <c r="E591" t="inlineStr">
        <is>
          <t>Arcos</t>
        </is>
      </c>
      <c r="F591" s="28" t="n">
        <v>45357</v>
      </c>
      <c r="G591" t="inlineStr">
        <is>
          <t>DEBITO</t>
        </is>
      </c>
      <c r="H591" t="inlineStr">
        <is>
          <t>PAGTO ELETRON  COBRANCA ESHOWS</t>
        </is>
      </c>
      <c r="I591" t="n">
        <v>-22536.8</v>
      </c>
    </row>
    <row r="592">
      <c r="A592" t="n">
        <v>5369</v>
      </c>
      <c r="B592" t="n">
        <v>114</v>
      </c>
      <c r="C592" t="inlineStr">
        <is>
          <t>Arcos - Bradesco</t>
        </is>
      </c>
      <c r="D592" t="n">
        <v>122</v>
      </c>
      <c r="E592" t="inlineStr">
        <is>
          <t>Arcos</t>
        </is>
      </c>
      <c r="F592" s="28" t="n">
        <v>45357</v>
      </c>
      <c r="G592" t="inlineStr">
        <is>
          <t>DEBITO</t>
        </is>
      </c>
      <c r="H592" t="inlineStr">
        <is>
          <t>TRANSFERENCIA PIX DES: FELIPE DA COSTA SANTO 06/03</t>
        </is>
      </c>
      <c r="I592" t="n">
        <v>-5559</v>
      </c>
    </row>
    <row r="593">
      <c r="A593" t="n">
        <v>5370</v>
      </c>
      <c r="B593" t="n">
        <v>114</v>
      </c>
      <c r="C593" t="inlineStr">
        <is>
          <t>Arcos - Bradesco</t>
        </is>
      </c>
      <c r="D593" t="n">
        <v>122</v>
      </c>
      <c r="E593" t="inlineStr">
        <is>
          <t>Arcos</t>
        </is>
      </c>
      <c r="F593" s="28" t="n">
        <v>45357</v>
      </c>
      <c r="G593" t="inlineStr">
        <is>
          <t>DEBITO</t>
        </is>
      </c>
      <c r="H593" t="inlineStr">
        <is>
          <t>TRANSFERENCIA PIX DES: FABIA ROSSIGNOLI      06/03</t>
        </is>
      </c>
      <c r="I593" t="n">
        <v>-8207</v>
      </c>
    </row>
    <row r="594">
      <c r="A594" t="n">
        <v>5371</v>
      </c>
      <c r="B594" t="n">
        <v>114</v>
      </c>
      <c r="C594" t="inlineStr">
        <is>
          <t>Arcos - Bradesco</t>
        </is>
      </c>
      <c r="D594" t="n">
        <v>122</v>
      </c>
      <c r="E594" t="inlineStr">
        <is>
          <t>Arcos</t>
        </is>
      </c>
      <c r="F594" s="28" t="n">
        <v>45357</v>
      </c>
      <c r="G594" t="inlineStr">
        <is>
          <t>DEBITO</t>
        </is>
      </c>
      <c r="H594" t="inlineStr">
        <is>
          <t>TRANSFERENCIA PIX DES: BRUNO TORRES PEREIRA  06/03</t>
        </is>
      </c>
      <c r="I594" t="n">
        <v>-5220</v>
      </c>
    </row>
    <row r="595">
      <c r="A595" t="n">
        <v>5372</v>
      </c>
      <c r="B595" t="n">
        <v>114</v>
      </c>
      <c r="C595" t="inlineStr">
        <is>
          <t>Arcos - Bradesco</t>
        </is>
      </c>
      <c r="D595" t="n">
        <v>122</v>
      </c>
      <c r="E595" t="inlineStr">
        <is>
          <t>Arcos</t>
        </is>
      </c>
      <c r="F595" s="28" t="n">
        <v>45357</v>
      </c>
      <c r="G595" t="inlineStr">
        <is>
          <t>DEBITO</t>
        </is>
      </c>
      <c r="H595" t="inlineStr">
        <is>
          <t>TRANSFERENCIA PIX DES: Diego Oliveira Santan 06/03</t>
        </is>
      </c>
      <c r="I595" t="n">
        <v>-4904</v>
      </c>
    </row>
    <row r="596">
      <c r="A596" t="n">
        <v>5373</v>
      </c>
      <c r="B596" t="n">
        <v>114</v>
      </c>
      <c r="C596" t="inlineStr">
        <is>
          <t>Arcos - Bradesco</t>
        </is>
      </c>
      <c r="D596" t="n">
        <v>122</v>
      </c>
      <c r="E596" t="inlineStr">
        <is>
          <t>Arcos</t>
        </is>
      </c>
      <c r="F596" s="28" t="n">
        <v>45357</v>
      </c>
      <c r="G596" t="inlineStr">
        <is>
          <t>DEBITO</t>
        </is>
      </c>
      <c r="H596" t="inlineStr">
        <is>
          <t>TRANSFERENCIA PIX DES: Tamara Santos Ribeiro 06/03</t>
        </is>
      </c>
      <c r="I596" t="n">
        <v>-3500</v>
      </c>
    </row>
    <row r="597">
      <c r="A597" t="n">
        <v>5374</v>
      </c>
      <c r="B597" t="n">
        <v>114</v>
      </c>
      <c r="C597" t="inlineStr">
        <is>
          <t>Arcos - Bradesco</t>
        </is>
      </c>
      <c r="D597" t="n">
        <v>122</v>
      </c>
      <c r="E597" t="inlineStr">
        <is>
          <t>Arcos</t>
        </is>
      </c>
      <c r="F597" s="28" t="n">
        <v>45357</v>
      </c>
      <c r="G597" t="inlineStr">
        <is>
          <t>DEBITO</t>
        </is>
      </c>
      <c r="H597" t="inlineStr">
        <is>
          <t>TRANSFERENCIA PIX DES: MICHELLY ROSSI COUTO  06/03</t>
        </is>
      </c>
      <c r="I597" t="n">
        <v>-4000</v>
      </c>
    </row>
    <row r="598">
      <c r="A598" t="n">
        <v>5375</v>
      </c>
      <c r="B598" t="n">
        <v>114</v>
      </c>
      <c r="C598" t="inlineStr">
        <is>
          <t>Arcos - Bradesco</t>
        </is>
      </c>
      <c r="D598" t="n">
        <v>122</v>
      </c>
      <c r="E598" t="inlineStr">
        <is>
          <t>Arcos</t>
        </is>
      </c>
      <c r="F598" s="28" t="n">
        <v>45357</v>
      </c>
      <c r="G598" t="inlineStr">
        <is>
          <t>DEBITO</t>
        </is>
      </c>
      <c r="H598" t="inlineStr">
        <is>
          <t>TRANSFERENCIA PIX DES: VANESSA DEL SANTOS DE 06/03</t>
        </is>
      </c>
      <c r="I598" t="n">
        <v>-3465</v>
      </c>
    </row>
    <row r="599">
      <c r="A599" t="n">
        <v>5376</v>
      </c>
      <c r="B599" t="n">
        <v>114</v>
      </c>
      <c r="C599" t="inlineStr">
        <is>
          <t>Arcos - Bradesco</t>
        </is>
      </c>
      <c r="D599" t="n">
        <v>122</v>
      </c>
      <c r="E599" t="inlineStr">
        <is>
          <t>Arcos</t>
        </is>
      </c>
      <c r="F599" s="28" t="n">
        <v>45357</v>
      </c>
      <c r="G599" t="inlineStr">
        <is>
          <t>DEBITO</t>
        </is>
      </c>
      <c r="H599" t="inlineStr">
        <is>
          <t>TRANSFERENCIA PIX DES: FELIPE D'SA PRODUCOES 06/03</t>
        </is>
      </c>
      <c r="I599" t="n">
        <v>-3100</v>
      </c>
    </row>
    <row r="600">
      <c r="A600" t="n">
        <v>5377</v>
      </c>
      <c r="B600" t="n">
        <v>114</v>
      </c>
      <c r="C600" t="inlineStr">
        <is>
          <t>Arcos - Bradesco</t>
        </is>
      </c>
      <c r="D600" t="n">
        <v>122</v>
      </c>
      <c r="E600" t="inlineStr">
        <is>
          <t>Arcos</t>
        </is>
      </c>
      <c r="F600" s="28" t="n">
        <v>45357</v>
      </c>
      <c r="G600" t="inlineStr">
        <is>
          <t>DEBITO</t>
        </is>
      </c>
      <c r="H600" t="inlineStr">
        <is>
          <t>TRANSFERENCIA PIX DES: JULIA BAISCH FRANZ    06/03</t>
        </is>
      </c>
      <c r="I600" t="n">
        <v>-6000</v>
      </c>
    </row>
    <row r="601">
      <c r="A601" t="n">
        <v>5378</v>
      </c>
      <c r="B601" t="n">
        <v>114</v>
      </c>
      <c r="C601" t="inlineStr">
        <is>
          <t>Arcos - Bradesco</t>
        </is>
      </c>
      <c r="D601" t="n">
        <v>122</v>
      </c>
      <c r="E601" t="inlineStr">
        <is>
          <t>Arcos</t>
        </is>
      </c>
      <c r="F601" s="28" t="n">
        <v>45357</v>
      </c>
      <c r="G601" t="inlineStr">
        <is>
          <t>DEBITO</t>
        </is>
      </c>
      <c r="H601" t="inlineStr">
        <is>
          <t>TRANSFERENCIA PIX DES: 49.635.085 JESSICA IZ 06/03</t>
        </is>
      </c>
      <c r="I601" t="n">
        <v>-1485</v>
      </c>
    </row>
    <row r="602">
      <c r="A602" t="n">
        <v>5379</v>
      </c>
      <c r="B602" t="n">
        <v>114</v>
      </c>
      <c r="C602" t="inlineStr">
        <is>
          <t>Arcos - Bradesco</t>
        </is>
      </c>
      <c r="D602" t="n">
        <v>122</v>
      </c>
      <c r="E602" t="inlineStr">
        <is>
          <t>Arcos</t>
        </is>
      </c>
      <c r="F602" s="28" t="n">
        <v>45357</v>
      </c>
      <c r="G602" t="inlineStr">
        <is>
          <t>DEBITO</t>
        </is>
      </c>
      <c r="H602" t="inlineStr">
        <is>
          <t>TRANSFERENCIA PIX DES: Samanta Souza da Silv 06/03</t>
        </is>
      </c>
      <c r="I602" t="n">
        <v>-2250</v>
      </c>
    </row>
    <row r="603">
      <c r="A603" t="n">
        <v>5380</v>
      </c>
      <c r="B603" t="n">
        <v>114</v>
      </c>
      <c r="C603" t="inlineStr">
        <is>
          <t>Arcos - Bradesco</t>
        </is>
      </c>
      <c r="D603" t="n">
        <v>122</v>
      </c>
      <c r="E603" t="inlineStr">
        <is>
          <t>Arcos</t>
        </is>
      </c>
      <c r="F603" s="28" t="n">
        <v>45357</v>
      </c>
      <c r="G603" t="inlineStr">
        <is>
          <t>DEBITO</t>
        </is>
      </c>
      <c r="H603" t="inlineStr">
        <is>
          <t>TRANSFERENCIA PIX DES: Andr Rodrigues Azeve 06/03</t>
        </is>
      </c>
      <c r="I603" t="n">
        <v>-8500</v>
      </c>
    </row>
    <row r="604">
      <c r="A604" t="n">
        <v>5381</v>
      </c>
      <c r="B604" t="n">
        <v>114</v>
      </c>
      <c r="C604" t="inlineStr">
        <is>
          <t>Arcos - Bradesco</t>
        </is>
      </c>
      <c r="D604" t="n">
        <v>122</v>
      </c>
      <c r="E604" t="inlineStr">
        <is>
          <t>Arcos</t>
        </is>
      </c>
      <c r="F604" s="28" t="n">
        <v>45357</v>
      </c>
      <c r="G604" t="inlineStr">
        <is>
          <t>DEBITO</t>
        </is>
      </c>
      <c r="H604" t="inlineStr">
        <is>
          <t>TRANSFERENCIA PIX DES: Sophia Rowlands de Ma 06/03</t>
        </is>
      </c>
      <c r="I604" t="n">
        <v>-6000</v>
      </c>
    </row>
    <row r="605">
      <c r="A605" t="n">
        <v>5382</v>
      </c>
      <c r="B605" t="n">
        <v>114</v>
      </c>
      <c r="C605" t="inlineStr">
        <is>
          <t>Arcos - Bradesco</t>
        </is>
      </c>
      <c r="D605" t="n">
        <v>122</v>
      </c>
      <c r="E605" t="inlineStr">
        <is>
          <t>Arcos</t>
        </is>
      </c>
      <c r="F605" s="28" t="n">
        <v>45357</v>
      </c>
      <c r="G605" t="inlineStr">
        <is>
          <t>DEBITO</t>
        </is>
      </c>
      <c r="H605" t="inlineStr">
        <is>
          <t>TRANSFERENCIA PIX DES: Guilherme mussi Hasan 06/03</t>
        </is>
      </c>
      <c r="I605" t="n">
        <v>-1500</v>
      </c>
    </row>
    <row r="606">
      <c r="A606" t="n">
        <v>5383</v>
      </c>
      <c r="B606" t="n">
        <v>114</v>
      </c>
      <c r="C606" t="inlineStr">
        <is>
          <t>Arcos - Bradesco</t>
        </is>
      </c>
      <c r="D606" t="n">
        <v>122</v>
      </c>
      <c r="E606" t="inlineStr">
        <is>
          <t>Arcos</t>
        </is>
      </c>
      <c r="F606" s="28" t="n">
        <v>45357</v>
      </c>
      <c r="G606" t="inlineStr">
        <is>
          <t>DEBITO</t>
        </is>
      </c>
      <c r="H606" t="inlineStr">
        <is>
          <t>TRANSFERENCIA PIX DES: Laisa Larangeira      06/03</t>
        </is>
      </c>
      <c r="I606" t="n">
        <v>-2000</v>
      </c>
    </row>
    <row r="607">
      <c r="A607" t="n">
        <v>5384</v>
      </c>
      <c r="B607" t="n">
        <v>114</v>
      </c>
      <c r="C607" t="inlineStr">
        <is>
          <t>Arcos - Bradesco</t>
        </is>
      </c>
      <c r="D607" t="n">
        <v>122</v>
      </c>
      <c r="E607" t="inlineStr">
        <is>
          <t>Arcos</t>
        </is>
      </c>
      <c r="F607" s="28" t="n">
        <v>45357</v>
      </c>
      <c r="G607" t="inlineStr">
        <is>
          <t>DEBITO</t>
        </is>
      </c>
      <c r="H607" t="inlineStr">
        <is>
          <t>TRANSFERENCIA PIX DES: LARISSA ROSA DE SOUZA 06/03</t>
        </is>
      </c>
      <c r="I607" t="n">
        <v>-1485</v>
      </c>
    </row>
    <row r="608">
      <c r="A608" t="n">
        <v>5385</v>
      </c>
      <c r="B608" t="n">
        <v>114</v>
      </c>
      <c r="C608" t="inlineStr">
        <is>
          <t>Arcos - Bradesco</t>
        </is>
      </c>
      <c r="D608" t="n">
        <v>122</v>
      </c>
      <c r="E608" t="inlineStr">
        <is>
          <t>Arcos</t>
        </is>
      </c>
      <c r="F608" s="28" t="n">
        <v>45357</v>
      </c>
      <c r="G608" t="inlineStr">
        <is>
          <t>DEBITO</t>
        </is>
      </c>
      <c r="H608" t="inlineStr">
        <is>
          <t>TRANSFERENCIA PIX DES: TAKUAROBI             06/03</t>
        </is>
      </c>
      <c r="I608" t="n">
        <v>-500</v>
      </c>
    </row>
    <row r="609">
      <c r="A609" t="n">
        <v>5386</v>
      </c>
      <c r="B609" t="n">
        <v>114</v>
      </c>
      <c r="C609" t="inlineStr">
        <is>
          <t>Arcos - Bradesco</t>
        </is>
      </c>
      <c r="D609" t="n">
        <v>122</v>
      </c>
      <c r="E609" t="inlineStr">
        <is>
          <t>Arcos</t>
        </is>
      </c>
      <c r="F609" s="28" t="n">
        <v>45357</v>
      </c>
      <c r="G609" t="inlineStr">
        <is>
          <t>DEBITO</t>
        </is>
      </c>
      <c r="H609" t="inlineStr">
        <is>
          <t>TRANSFERENCIA PIX DES: MCO SERVICOS EMPRESAR 06/03</t>
        </is>
      </c>
      <c r="I609" t="n">
        <v>-4550</v>
      </c>
    </row>
    <row r="610">
      <c r="A610" t="n">
        <v>5387</v>
      </c>
      <c r="B610" t="n">
        <v>114</v>
      </c>
      <c r="C610" t="inlineStr">
        <is>
          <t>Arcos - Bradesco</t>
        </is>
      </c>
      <c r="D610" t="n">
        <v>122</v>
      </c>
      <c r="E610" t="inlineStr">
        <is>
          <t>Arcos</t>
        </is>
      </c>
      <c r="F610" s="28" t="n">
        <v>45357</v>
      </c>
      <c r="G610" t="inlineStr">
        <is>
          <t>DEBITO</t>
        </is>
      </c>
      <c r="H610" t="inlineStr">
        <is>
          <t>TRANSFERENCIA PIX DES: EDJANE DANTAS SANTOS  06/03</t>
        </is>
      </c>
      <c r="I610" t="n">
        <v>-1200</v>
      </c>
    </row>
    <row r="611">
      <c r="A611" t="n">
        <v>5388</v>
      </c>
      <c r="B611" t="n">
        <v>114</v>
      </c>
      <c r="C611" t="inlineStr">
        <is>
          <t>Arcos - Bradesco</t>
        </is>
      </c>
      <c r="D611" t="n">
        <v>122</v>
      </c>
      <c r="E611" t="inlineStr">
        <is>
          <t>Arcos</t>
        </is>
      </c>
      <c r="F611" s="28" t="n">
        <v>45357</v>
      </c>
      <c r="G611" t="inlineStr">
        <is>
          <t>DEBITO</t>
        </is>
      </c>
      <c r="H611" t="inlineStr">
        <is>
          <t>TRANSFERENCIA PIX DES: JOAO VITOR MENDES SAL 06/03</t>
        </is>
      </c>
      <c r="I611" t="n">
        <v>-5955</v>
      </c>
    </row>
    <row r="612">
      <c r="A612" t="n">
        <v>5152</v>
      </c>
      <c r="B612" t="n">
        <v>113</v>
      </c>
      <c r="C612" t="inlineStr">
        <is>
          <t>Arcos - Banco do Brasil</t>
        </is>
      </c>
      <c r="D612" t="n">
        <v>122</v>
      </c>
      <c r="E612" t="inlineStr">
        <is>
          <t>Arcos</t>
        </is>
      </c>
      <c r="F612" s="28" t="n">
        <v>45357</v>
      </c>
      <c r="G612" t="inlineStr">
        <is>
          <t>CREDITO</t>
        </is>
      </c>
      <c r="H612" t="inlineStr">
        <is>
          <t>RECEBIMENTO FORNECEDOR - ALELO INSTITUICAO DE PAGAMENTO SA</t>
        </is>
      </c>
      <c r="I612" t="n">
        <v>161.65</v>
      </c>
    </row>
    <row r="613">
      <c r="A613" t="n">
        <v>5153</v>
      </c>
      <c r="B613" t="n">
        <v>113</v>
      </c>
      <c r="C613" t="inlineStr">
        <is>
          <t>Arcos - Banco do Brasil</t>
        </is>
      </c>
      <c r="D613" t="n">
        <v>122</v>
      </c>
      <c r="E613" t="inlineStr">
        <is>
          <t>Arcos</t>
        </is>
      </c>
      <c r="F613" s="28" t="n">
        <v>45357</v>
      </c>
      <c r="G613" t="inlineStr">
        <is>
          <t>DEBITO</t>
        </is>
      </c>
      <c r="H613" t="inlineStr">
        <is>
          <t>TRANSFERNCIA ENVIADA - 06/03 13:04 ALDRIN BUTTNER</t>
        </is>
      </c>
      <c r="I613" t="n">
        <v>-2500</v>
      </c>
    </row>
    <row r="614">
      <c r="A614" t="n">
        <v>5154</v>
      </c>
      <c r="B614" t="n">
        <v>113</v>
      </c>
      <c r="C614" t="inlineStr">
        <is>
          <t>Arcos - Banco do Brasil</t>
        </is>
      </c>
      <c r="D614" t="n">
        <v>122</v>
      </c>
      <c r="E614" t="inlineStr">
        <is>
          <t>Arcos</t>
        </is>
      </c>
      <c r="F614" s="28" t="n">
        <v>45357</v>
      </c>
      <c r="G614" t="inlineStr">
        <is>
          <t>DEBITO</t>
        </is>
      </c>
      <c r="H614" t="inlineStr">
        <is>
          <t>PIX - ENVIADO - 06/03 13:05 GABRIELLA BATISTA MACIAS</t>
        </is>
      </c>
      <c r="I614" t="n">
        <v>-80</v>
      </c>
    </row>
    <row r="615">
      <c r="A615" t="n">
        <v>5155</v>
      </c>
      <c r="B615" t="n">
        <v>113</v>
      </c>
      <c r="C615" t="inlineStr">
        <is>
          <t>Arcos - Banco do Brasil</t>
        </is>
      </c>
      <c r="D615" t="n">
        <v>122</v>
      </c>
      <c r="E615" t="inlineStr">
        <is>
          <t>Arcos</t>
        </is>
      </c>
      <c r="F615" s="28" t="n">
        <v>45357</v>
      </c>
      <c r="G615" t="inlineStr">
        <is>
          <t>DEBITO</t>
        </is>
      </c>
      <c r="H615" t="inlineStr">
        <is>
          <t>PIX - ENVIADO - 06/03 13:05 ERVAS FINAS HORT LTDA</t>
        </is>
      </c>
      <c r="I615" t="n">
        <v>-226.23</v>
      </c>
    </row>
    <row r="616">
      <c r="A616" t="n">
        <v>5156</v>
      </c>
      <c r="B616" t="n">
        <v>113</v>
      </c>
      <c r="C616" t="inlineStr">
        <is>
          <t>Arcos - Banco do Brasil</t>
        </is>
      </c>
      <c r="D616" t="n">
        <v>122</v>
      </c>
      <c r="E616" t="inlineStr">
        <is>
          <t>Arcos</t>
        </is>
      </c>
      <c r="F616" s="28" t="n">
        <v>45357</v>
      </c>
      <c r="G616" t="inlineStr">
        <is>
          <t>DEBITO</t>
        </is>
      </c>
      <c r="H616" t="inlineStr">
        <is>
          <t>PIX - ENVIADO - 06/03 13:05 49.635.085 JESSICA IZABEL</t>
        </is>
      </c>
      <c r="I616" t="n">
        <v>-1485</v>
      </c>
    </row>
    <row r="617">
      <c r="A617" t="n">
        <v>5157</v>
      </c>
      <c r="B617" t="n">
        <v>113</v>
      </c>
      <c r="C617" t="inlineStr">
        <is>
          <t>Arcos - Banco do Brasil</t>
        </is>
      </c>
      <c r="D617" t="n">
        <v>122</v>
      </c>
      <c r="E617" t="inlineStr">
        <is>
          <t>Arcos</t>
        </is>
      </c>
      <c r="F617" s="28" t="n">
        <v>45357</v>
      </c>
      <c r="G617" t="inlineStr">
        <is>
          <t>DEBITO</t>
        </is>
      </c>
      <c r="H617" t="inlineStr">
        <is>
          <t>PIX - ENVIADO - 06/03 13:05 ALESSANDRA TELES DINIZ</t>
        </is>
      </c>
      <c r="I617" t="n">
        <v>-1655.18</v>
      </c>
    </row>
    <row r="618">
      <c r="A618" t="n">
        <v>5158</v>
      </c>
      <c r="B618" t="n">
        <v>113</v>
      </c>
      <c r="C618" t="inlineStr">
        <is>
          <t>Arcos - Banco do Brasil</t>
        </is>
      </c>
      <c r="D618" t="n">
        <v>122</v>
      </c>
      <c r="E618" t="inlineStr">
        <is>
          <t>Arcos</t>
        </is>
      </c>
      <c r="F618" s="28" t="n">
        <v>45357</v>
      </c>
      <c r="G618" t="inlineStr">
        <is>
          <t>DEBITO</t>
        </is>
      </c>
      <c r="H618" t="inlineStr">
        <is>
          <t>PIX - ENVIADO - 06/03 13:06 TEMPUS FUGIT PARTICIPACOES</t>
        </is>
      </c>
      <c r="I618" t="n">
        <v>-697.01</v>
      </c>
    </row>
    <row r="619">
      <c r="A619" t="n">
        <v>5159</v>
      </c>
      <c r="B619" t="n">
        <v>113</v>
      </c>
      <c r="C619" t="inlineStr">
        <is>
          <t>Arcos - Banco do Brasil</t>
        </is>
      </c>
      <c r="D619" t="n">
        <v>122</v>
      </c>
      <c r="E619" t="inlineStr">
        <is>
          <t>Arcos</t>
        </is>
      </c>
      <c r="F619" s="28" t="n">
        <v>45357</v>
      </c>
      <c r="G619" t="inlineStr">
        <is>
          <t>DEBITO</t>
        </is>
      </c>
      <c r="H619" t="inlineStr">
        <is>
          <t>PIX - ENVIADO - 06/03 13:06 TEMPUS FUGIT PARTICIPACOES</t>
        </is>
      </c>
      <c r="I619" t="n">
        <v>-1700</v>
      </c>
    </row>
    <row r="620">
      <c r="A620" t="n">
        <v>5160</v>
      </c>
      <c r="B620" t="n">
        <v>113</v>
      </c>
      <c r="C620" t="inlineStr">
        <is>
          <t>Arcos - Banco do Brasil</t>
        </is>
      </c>
      <c r="D620" t="n">
        <v>122</v>
      </c>
      <c r="E620" t="inlineStr">
        <is>
          <t>Arcos</t>
        </is>
      </c>
      <c r="F620" s="28" t="n">
        <v>45357</v>
      </c>
      <c r="G620" t="inlineStr">
        <is>
          <t>DEBITO</t>
        </is>
      </c>
      <c r="H620" t="inlineStr">
        <is>
          <t>PIX - ENVIADO - 06/03 13:06 LARISSA BERTI BOSCO</t>
        </is>
      </c>
      <c r="I620" t="n">
        <v>-2000</v>
      </c>
    </row>
    <row r="621">
      <c r="A621" t="n">
        <v>5161</v>
      </c>
      <c r="B621" t="n">
        <v>113</v>
      </c>
      <c r="C621" t="inlineStr">
        <is>
          <t>Arcos - Banco do Brasil</t>
        </is>
      </c>
      <c r="D621" t="n">
        <v>122</v>
      </c>
      <c r="E621" t="inlineStr">
        <is>
          <t>Arcos</t>
        </is>
      </c>
      <c r="F621" s="28" t="n">
        <v>45357</v>
      </c>
      <c r="G621" t="inlineStr">
        <is>
          <t>DEBITO</t>
        </is>
      </c>
      <c r="H621" t="inlineStr">
        <is>
          <t>PIX - ENVIADO - 06/03 13:06 TELES DE ALMEIDA PINTO</t>
        </is>
      </c>
      <c r="I621" t="n">
        <v>-5218</v>
      </c>
    </row>
    <row r="622">
      <c r="A622" t="n">
        <v>5162</v>
      </c>
      <c r="B622" t="n">
        <v>113</v>
      </c>
      <c r="C622" t="inlineStr">
        <is>
          <t>Arcos - Banco do Brasil</t>
        </is>
      </c>
      <c r="D622" t="n">
        <v>122</v>
      </c>
      <c r="E622" t="inlineStr">
        <is>
          <t>Arcos</t>
        </is>
      </c>
      <c r="F622" s="28" t="n">
        <v>45357</v>
      </c>
      <c r="G622" t="inlineStr">
        <is>
          <t>DEBITO</t>
        </is>
      </c>
      <c r="H622" t="inlineStr">
        <is>
          <t>PIX - ENVIADO - 06/03 13:06 LAISA LARANGEIRA</t>
        </is>
      </c>
      <c r="I622" t="n">
        <v>-2000</v>
      </c>
    </row>
    <row r="623">
      <c r="A623" t="n">
        <v>5163</v>
      </c>
      <c r="B623" t="n">
        <v>113</v>
      </c>
      <c r="C623" t="inlineStr">
        <is>
          <t>Arcos - Banco do Brasil</t>
        </is>
      </c>
      <c r="D623" t="n">
        <v>122</v>
      </c>
      <c r="E623" t="inlineStr">
        <is>
          <t>Arcos</t>
        </is>
      </c>
      <c r="F623" s="28" t="n">
        <v>45357</v>
      </c>
      <c r="G623" t="inlineStr">
        <is>
          <t>DEBITO</t>
        </is>
      </c>
      <c r="H623" t="inlineStr">
        <is>
          <t>PIX - ENVIADO - 06/03 13:07 FELIPE FERREIRA FRANCA 364</t>
        </is>
      </c>
      <c r="I623" t="n">
        <v>-9325.02</v>
      </c>
    </row>
    <row r="624">
      <c r="A624" t="n">
        <v>5164</v>
      </c>
      <c r="B624" t="n">
        <v>113</v>
      </c>
      <c r="C624" t="inlineStr">
        <is>
          <t>Arcos - Banco do Brasil</t>
        </is>
      </c>
      <c r="D624" t="n">
        <v>122</v>
      </c>
      <c r="E624" t="inlineStr">
        <is>
          <t>Arcos</t>
        </is>
      </c>
      <c r="F624" s="28" t="n">
        <v>45357</v>
      </c>
      <c r="G624" t="inlineStr">
        <is>
          <t>DEBITO</t>
        </is>
      </c>
      <c r="H624" t="inlineStr">
        <is>
          <t>PIX - ENVIADO - 06/03 13:07 JOAO VITOR MENDES SALUSTIA</t>
        </is>
      </c>
      <c r="I624" t="n">
        <v>-6042.72</v>
      </c>
    </row>
    <row r="625">
      <c r="A625" t="n">
        <v>5165</v>
      </c>
      <c r="B625" t="n">
        <v>113</v>
      </c>
      <c r="C625" t="inlineStr">
        <is>
          <t>Arcos - Banco do Brasil</t>
        </is>
      </c>
      <c r="D625" t="n">
        <v>122</v>
      </c>
      <c r="E625" t="inlineStr">
        <is>
          <t>Arcos</t>
        </is>
      </c>
      <c r="F625" s="28" t="n">
        <v>45357</v>
      </c>
      <c r="G625" t="inlineStr">
        <is>
          <t>DEBITO</t>
        </is>
      </c>
      <c r="H625" t="inlineStr">
        <is>
          <t>PIX - ENVIADO - 06/03 13:07 JULIE DE PAULA SILVA</t>
        </is>
      </c>
      <c r="I625" t="n">
        <v>-5380</v>
      </c>
    </row>
    <row r="626">
      <c r="A626" t="n">
        <v>5166</v>
      </c>
      <c r="B626" t="n">
        <v>113</v>
      </c>
      <c r="C626" t="inlineStr">
        <is>
          <t>Arcos - Banco do Brasil</t>
        </is>
      </c>
      <c r="D626" t="n">
        <v>122</v>
      </c>
      <c r="E626" t="inlineStr">
        <is>
          <t>Arcos</t>
        </is>
      </c>
      <c r="F626" s="28" t="n">
        <v>45357</v>
      </c>
      <c r="G626" t="inlineStr">
        <is>
          <t>DEBITO</t>
        </is>
      </c>
      <c r="H626" t="inlineStr">
        <is>
          <t>PIX - ENVIADO - 06/03 13:07 LARISSA ROSA DE SOUZA</t>
        </is>
      </c>
      <c r="I626" t="n">
        <v>-1530</v>
      </c>
    </row>
    <row r="627">
      <c r="A627" t="n">
        <v>5167</v>
      </c>
      <c r="B627" t="n">
        <v>113</v>
      </c>
      <c r="C627" t="inlineStr">
        <is>
          <t>Arcos - Banco do Brasil</t>
        </is>
      </c>
      <c r="D627" t="n">
        <v>122</v>
      </c>
      <c r="E627" t="inlineStr">
        <is>
          <t>Arcos</t>
        </is>
      </c>
      <c r="F627" s="28" t="n">
        <v>45357</v>
      </c>
      <c r="G627" t="inlineStr">
        <is>
          <t>DEBITO</t>
        </is>
      </c>
      <c r="H627" t="inlineStr">
        <is>
          <t>PIX - ENVIADO - 06/03 13:08 LUNA FIORELLA</t>
        </is>
      </c>
      <c r="I627" t="n">
        <v>-3800</v>
      </c>
    </row>
    <row r="628">
      <c r="A628" t="n">
        <v>5168</v>
      </c>
      <c r="B628" t="n">
        <v>113</v>
      </c>
      <c r="C628" t="inlineStr">
        <is>
          <t>Arcos - Banco do Brasil</t>
        </is>
      </c>
      <c r="D628" t="n">
        <v>122</v>
      </c>
      <c r="E628" t="inlineStr">
        <is>
          <t>Arcos</t>
        </is>
      </c>
      <c r="F628" s="28" t="n">
        <v>45357</v>
      </c>
      <c r="G628" t="inlineStr">
        <is>
          <t>DEBITO</t>
        </is>
      </c>
      <c r="H628" t="inlineStr">
        <is>
          <t>PIX - ENVIADO - 06/03 13:08 SAMANTA SOUZA DA SILVA</t>
        </is>
      </c>
      <c r="I628" t="n">
        <v>-2250</v>
      </c>
    </row>
    <row r="629">
      <c r="A629" t="n">
        <v>5169</v>
      </c>
      <c r="B629" t="n">
        <v>113</v>
      </c>
      <c r="C629" t="inlineStr">
        <is>
          <t>Arcos - Banco do Brasil</t>
        </is>
      </c>
      <c r="D629" t="n">
        <v>122</v>
      </c>
      <c r="E629" t="inlineStr">
        <is>
          <t>Arcos</t>
        </is>
      </c>
      <c r="F629" s="28" t="n">
        <v>45357</v>
      </c>
      <c r="G629" t="inlineStr">
        <is>
          <t>DEBITO</t>
        </is>
      </c>
      <c r="H629" t="inlineStr">
        <is>
          <t>PIX - ENVIADO - 06/03 13:08 AMANDA DE OLIVEIRA SANTOS</t>
        </is>
      </c>
      <c r="I629" t="n">
        <v>-3001.89</v>
      </c>
    </row>
    <row r="630">
      <c r="A630" t="n">
        <v>5170</v>
      </c>
      <c r="B630" t="n">
        <v>113</v>
      </c>
      <c r="C630" t="inlineStr">
        <is>
          <t>Arcos - Banco do Brasil</t>
        </is>
      </c>
      <c r="D630" t="n">
        <v>122</v>
      </c>
      <c r="E630" t="inlineStr">
        <is>
          <t>Arcos</t>
        </is>
      </c>
      <c r="F630" s="28" t="n">
        <v>45357</v>
      </c>
      <c r="G630" t="inlineStr">
        <is>
          <t>DEBITO</t>
        </is>
      </c>
      <c r="H630" t="inlineStr">
        <is>
          <t>PIX - ENVIADO - 06/03 13:08 GUILHERME MUSSI HASAN ABU</t>
        </is>
      </c>
      <c r="I630" t="n">
        <v>-1500</v>
      </c>
    </row>
    <row r="631">
      <c r="A631" t="n">
        <v>5171</v>
      </c>
      <c r="B631" t="n">
        <v>113</v>
      </c>
      <c r="C631" t="inlineStr">
        <is>
          <t>Arcos - Banco do Brasil</t>
        </is>
      </c>
      <c r="D631" t="n">
        <v>122</v>
      </c>
      <c r="E631" t="inlineStr">
        <is>
          <t>Arcos</t>
        </is>
      </c>
      <c r="F631" s="28" t="n">
        <v>45357</v>
      </c>
      <c r="G631" t="inlineStr">
        <is>
          <t>DEBITO</t>
        </is>
      </c>
      <c r="H631" t="inlineStr">
        <is>
          <t>PIX - ENVIADO - 06/03 13:08 JOAO LUCAS ORLANDIN</t>
        </is>
      </c>
      <c r="I631" t="n">
        <v>-4570</v>
      </c>
    </row>
    <row r="632">
      <c r="A632" t="n">
        <v>5172</v>
      </c>
      <c r="B632" t="n">
        <v>113</v>
      </c>
      <c r="C632" t="inlineStr">
        <is>
          <t>Arcos - Banco do Brasil</t>
        </is>
      </c>
      <c r="D632" t="n">
        <v>122</v>
      </c>
      <c r="E632" t="inlineStr">
        <is>
          <t>Arcos</t>
        </is>
      </c>
      <c r="F632" s="28" t="n">
        <v>45357</v>
      </c>
      <c r="G632" t="inlineStr">
        <is>
          <t>DEBITO</t>
        </is>
      </c>
      <c r="H632" t="inlineStr">
        <is>
          <t>PIX - ENVIADO - 06/03 13:09 48.894.525 ANDRES LA ROSA</t>
        </is>
      </c>
      <c r="I632" t="n">
        <v>-5560</v>
      </c>
    </row>
    <row r="633">
      <c r="A633" t="n">
        <v>5173</v>
      </c>
      <c r="B633" t="n">
        <v>113</v>
      </c>
      <c r="C633" t="inlineStr">
        <is>
          <t>Arcos - Banco do Brasil</t>
        </is>
      </c>
      <c r="D633" t="n">
        <v>122</v>
      </c>
      <c r="E633" t="inlineStr">
        <is>
          <t>Arcos</t>
        </is>
      </c>
      <c r="F633" s="28" t="n">
        <v>45357</v>
      </c>
      <c r="G633" t="inlineStr">
        <is>
          <t>DEBITO</t>
        </is>
      </c>
      <c r="H633" t="inlineStr">
        <is>
          <t>PIX - ENVIADO - 06/03 13:09 MATHEUS MONTEIRO ALMEIDA</t>
        </is>
      </c>
      <c r="I633" t="n">
        <v>-5440</v>
      </c>
    </row>
    <row r="634">
      <c r="A634" t="n">
        <v>5174</v>
      </c>
      <c r="B634" t="n">
        <v>113</v>
      </c>
      <c r="C634" t="inlineStr">
        <is>
          <t>Arcos - Banco do Brasil</t>
        </is>
      </c>
      <c r="D634" t="n">
        <v>122</v>
      </c>
      <c r="E634" t="inlineStr">
        <is>
          <t>Arcos</t>
        </is>
      </c>
      <c r="F634" s="28" t="n">
        <v>45357</v>
      </c>
      <c r="G634" t="inlineStr">
        <is>
          <t>DEBITO</t>
        </is>
      </c>
      <c r="H634" t="inlineStr">
        <is>
          <t>PIX - ENVIADO - 06/03 13:10 VANESSA DEL SANTOS DE FREI</t>
        </is>
      </c>
      <c r="I634" t="n">
        <v>-3570</v>
      </c>
    </row>
    <row r="635">
      <c r="A635" t="n">
        <v>5175</v>
      </c>
      <c r="B635" t="n">
        <v>113</v>
      </c>
      <c r="C635" t="inlineStr">
        <is>
          <t>Arcos - Banco do Brasil</t>
        </is>
      </c>
      <c r="D635" t="n">
        <v>122</v>
      </c>
      <c r="E635" t="inlineStr">
        <is>
          <t>Arcos</t>
        </is>
      </c>
      <c r="F635" s="28" t="n">
        <v>45357</v>
      </c>
      <c r="G635" t="inlineStr">
        <is>
          <t>DEBITO</t>
        </is>
      </c>
      <c r="H635" t="inlineStr">
        <is>
          <t>PIX - ENVIADO - 06/03 13:12 MYRIAN TIMTEO BERTOLIN</t>
        </is>
      </c>
      <c r="I635" t="n">
        <v>-5610</v>
      </c>
    </row>
    <row r="636">
      <c r="A636" t="n">
        <v>5176</v>
      </c>
      <c r="B636" t="n">
        <v>113</v>
      </c>
      <c r="C636" t="inlineStr">
        <is>
          <t>Arcos - Banco do Brasil</t>
        </is>
      </c>
      <c r="D636" t="n">
        <v>122</v>
      </c>
      <c r="E636" t="inlineStr">
        <is>
          <t>Arcos</t>
        </is>
      </c>
      <c r="F636" s="28" t="n">
        <v>45357</v>
      </c>
      <c r="G636" t="inlineStr">
        <is>
          <t>DEBITO</t>
        </is>
      </c>
      <c r="H636" t="inlineStr">
        <is>
          <t>PIX - ENVIADO - 06/03 13:12 MACHINE SERVICE LTDA</t>
        </is>
      </c>
      <c r="I636" t="n">
        <v>-7600</v>
      </c>
    </row>
    <row r="637">
      <c r="A637" t="n">
        <v>5177</v>
      </c>
      <c r="B637" t="n">
        <v>113</v>
      </c>
      <c r="C637" t="inlineStr">
        <is>
          <t>Arcos - Banco do Brasil</t>
        </is>
      </c>
      <c r="D637" t="n">
        <v>122</v>
      </c>
      <c r="E637" t="inlineStr">
        <is>
          <t>Arcos</t>
        </is>
      </c>
      <c r="F637" s="28" t="n">
        <v>45357</v>
      </c>
      <c r="G637" t="inlineStr">
        <is>
          <t>DEBITO</t>
        </is>
      </c>
      <c r="H637" t="inlineStr">
        <is>
          <t>PAGAMENTO DE BOLETO - H. D. FRANGOS LTDA.</t>
        </is>
      </c>
      <c r="I637" t="n">
        <v>-450</v>
      </c>
    </row>
    <row r="638">
      <c r="A638" t="n">
        <v>5178</v>
      </c>
      <c r="B638" t="n">
        <v>113</v>
      </c>
      <c r="C638" t="inlineStr">
        <is>
          <t>Arcos - Banco do Brasil</t>
        </is>
      </c>
      <c r="D638" t="n">
        <v>122</v>
      </c>
      <c r="E638" t="inlineStr">
        <is>
          <t>Arcos</t>
        </is>
      </c>
      <c r="F638" s="28" t="n">
        <v>45357</v>
      </c>
      <c r="G638" t="inlineStr">
        <is>
          <t>DEBITO</t>
        </is>
      </c>
      <c r="H638" t="inlineStr">
        <is>
          <t>PAGAMENTO DE BOLETO - PROAUTO INDUSTRIA Q EIRELI</t>
        </is>
      </c>
      <c r="I638" t="n">
        <v>-834.0599999999999</v>
      </c>
    </row>
    <row r="639">
      <c r="A639" t="n">
        <v>5179</v>
      </c>
      <c r="B639" t="n">
        <v>113</v>
      </c>
      <c r="C639" t="inlineStr">
        <is>
          <t>Arcos - Banco do Brasil</t>
        </is>
      </c>
      <c r="D639" t="n">
        <v>122</v>
      </c>
      <c r="E639" t="inlineStr">
        <is>
          <t>Arcos</t>
        </is>
      </c>
      <c r="F639" s="28" t="n">
        <v>45357</v>
      </c>
      <c r="G639" t="inlineStr">
        <is>
          <t>DEBITO</t>
        </is>
      </c>
      <c r="H639" t="inlineStr">
        <is>
          <t>PAGAMENTO DE BOLETO - ICE4PROS FABRICA DE GELO LTDA</t>
        </is>
      </c>
      <c r="I639" t="n">
        <v>-731.5</v>
      </c>
    </row>
    <row r="640">
      <c r="A640" t="n">
        <v>5180</v>
      </c>
      <c r="B640" t="n">
        <v>113</v>
      </c>
      <c r="C640" t="inlineStr">
        <is>
          <t>Arcos - Banco do Brasil</t>
        </is>
      </c>
      <c r="D640" t="n">
        <v>122</v>
      </c>
      <c r="E640" t="inlineStr">
        <is>
          <t>Arcos</t>
        </is>
      </c>
      <c r="F640" s="28" t="n">
        <v>45357</v>
      </c>
      <c r="G640" t="inlineStr">
        <is>
          <t>DEBITO</t>
        </is>
      </c>
      <c r="H640" t="inlineStr">
        <is>
          <t>PAGAMENTO DE BOLETO - MVE DELAZARI R M S PREVENCAO</t>
        </is>
      </c>
      <c r="I640" t="n">
        <v>-5200</v>
      </c>
    </row>
    <row r="641">
      <c r="A641" t="n">
        <v>5181</v>
      </c>
      <c r="B641" t="n">
        <v>113</v>
      </c>
      <c r="C641" t="inlineStr">
        <is>
          <t>Arcos - Banco do Brasil</t>
        </is>
      </c>
      <c r="D641" t="n">
        <v>122</v>
      </c>
      <c r="E641" t="inlineStr">
        <is>
          <t>Arcos</t>
        </is>
      </c>
      <c r="F641" s="28" t="n">
        <v>45357</v>
      </c>
      <c r="G641" t="inlineStr">
        <is>
          <t>DEBITO</t>
        </is>
      </c>
      <c r="H641" t="inlineStr">
        <is>
          <t>PAGAMENTO DE BOLETO - CORA SCD SA</t>
        </is>
      </c>
      <c r="I641" t="n">
        <v>-398.65</v>
      </c>
    </row>
    <row r="642">
      <c r="A642" t="n">
        <v>5182</v>
      </c>
      <c r="B642" t="n">
        <v>113</v>
      </c>
      <c r="C642" t="inlineStr">
        <is>
          <t>Arcos - Banco do Brasil</t>
        </is>
      </c>
      <c r="D642" t="n">
        <v>122</v>
      </c>
      <c r="E642" t="inlineStr">
        <is>
          <t>Arcos</t>
        </is>
      </c>
      <c r="F642" s="28" t="n">
        <v>45357</v>
      </c>
      <c r="G642" t="inlineStr">
        <is>
          <t>DEBITO</t>
        </is>
      </c>
      <c r="H642" t="inlineStr">
        <is>
          <t>PAGAMENTO DE BOLETO - SAMPATACADO DE GENEROS ALIMENT</t>
        </is>
      </c>
      <c r="I642" t="n">
        <v>-1158.82</v>
      </c>
    </row>
    <row r="643">
      <c r="A643" t="n">
        <v>5183</v>
      </c>
      <c r="B643" t="n">
        <v>113</v>
      </c>
      <c r="C643" t="inlineStr">
        <is>
          <t>Arcos - Banco do Brasil</t>
        </is>
      </c>
      <c r="D643" t="n">
        <v>122</v>
      </c>
      <c r="E643" t="inlineStr">
        <is>
          <t>Arcos</t>
        </is>
      </c>
      <c r="F643" s="28" t="n">
        <v>45357</v>
      </c>
      <c r="G643" t="inlineStr">
        <is>
          <t>DEBITO</t>
        </is>
      </c>
      <c r="H643" t="inlineStr">
        <is>
          <t>PAGAMENTO DE BOLETO - T F CIUFFI HORTIFRUTI LTDA</t>
        </is>
      </c>
      <c r="I643" t="n">
        <v>-971.5</v>
      </c>
    </row>
    <row r="644">
      <c r="A644" t="n">
        <v>5184</v>
      </c>
      <c r="B644" t="n">
        <v>113</v>
      </c>
      <c r="C644" t="inlineStr">
        <is>
          <t>Arcos - Banco do Brasil</t>
        </is>
      </c>
      <c r="D644" t="n">
        <v>122</v>
      </c>
      <c r="E644" t="inlineStr">
        <is>
          <t>Arcos</t>
        </is>
      </c>
      <c r="F644" s="28" t="n">
        <v>45357</v>
      </c>
      <c r="G644" t="inlineStr">
        <is>
          <t>DEBITO</t>
        </is>
      </c>
      <c r="H644" t="inlineStr">
        <is>
          <t>PAGAMENTO DE BOLETO - CORA SCD SA</t>
        </is>
      </c>
      <c r="I644" t="n">
        <v>-977.55</v>
      </c>
    </row>
    <row r="645">
      <c r="A645" t="n">
        <v>5185</v>
      </c>
      <c r="B645" t="n">
        <v>113</v>
      </c>
      <c r="C645" t="inlineStr">
        <is>
          <t>Arcos - Banco do Brasil</t>
        </is>
      </c>
      <c r="D645" t="n">
        <v>122</v>
      </c>
      <c r="E645" t="inlineStr">
        <is>
          <t>Arcos</t>
        </is>
      </c>
      <c r="F645" s="28" t="n">
        <v>45357</v>
      </c>
      <c r="G645" t="inlineStr">
        <is>
          <t>DEBITO</t>
        </is>
      </c>
      <c r="H645" t="inlineStr">
        <is>
          <t>PAGAMENTO DE BOLETO - CORA SCD SA</t>
        </is>
      </c>
      <c r="I645" t="n">
        <v>-1989.73</v>
      </c>
    </row>
    <row r="646">
      <c r="A646" t="n">
        <v>5186</v>
      </c>
      <c r="B646" t="n">
        <v>113</v>
      </c>
      <c r="C646" t="inlineStr">
        <is>
          <t>Arcos - Banco do Brasil</t>
        </is>
      </c>
      <c r="D646" t="n">
        <v>122</v>
      </c>
      <c r="E646" t="inlineStr">
        <is>
          <t>Arcos</t>
        </is>
      </c>
      <c r="F646" s="28" t="n">
        <v>45357</v>
      </c>
      <c r="G646" t="inlineStr">
        <is>
          <t>DEBITO</t>
        </is>
      </c>
      <c r="H646" t="inlineStr">
        <is>
          <t>PAGAMENTO DE BOLETO - KING COMERCIO DE BEBIDAS LTDA</t>
        </is>
      </c>
      <c r="I646" t="n">
        <v>-3471.39</v>
      </c>
    </row>
    <row r="647">
      <c r="A647" t="n">
        <v>5187</v>
      </c>
      <c r="B647" t="n">
        <v>113</v>
      </c>
      <c r="C647" t="inlineStr">
        <is>
          <t>Arcos - Banco do Brasil</t>
        </is>
      </c>
      <c r="D647" t="n">
        <v>122</v>
      </c>
      <c r="E647" t="inlineStr">
        <is>
          <t>Arcos</t>
        </is>
      </c>
      <c r="F647" s="28" t="n">
        <v>45357</v>
      </c>
      <c r="G647" t="inlineStr">
        <is>
          <t>DEBITO</t>
        </is>
      </c>
      <c r="H647" t="inlineStr">
        <is>
          <t>PAGAMENTO DE BOLETO - VITA LUMIERE</t>
        </is>
      </c>
      <c r="I647" t="n">
        <v>-160</v>
      </c>
    </row>
    <row r="648">
      <c r="A648" t="n">
        <v>5188</v>
      </c>
      <c r="B648" t="n">
        <v>113</v>
      </c>
      <c r="C648" t="inlineStr">
        <is>
          <t>Arcos - Banco do Brasil</t>
        </is>
      </c>
      <c r="D648" t="n">
        <v>122</v>
      </c>
      <c r="E648" t="inlineStr">
        <is>
          <t>Arcos</t>
        </is>
      </c>
      <c r="F648" s="28" t="n">
        <v>45357</v>
      </c>
      <c r="G648" t="inlineStr">
        <is>
          <t>DEBITO</t>
        </is>
      </c>
      <c r="H648" t="inlineStr">
        <is>
          <t>PAGAMENTO DE BOLETO - AMBEV SA</t>
        </is>
      </c>
      <c r="I648" t="n">
        <v>-2105.42</v>
      </c>
    </row>
    <row r="649">
      <c r="A649" t="n">
        <v>5189</v>
      </c>
      <c r="B649" t="n">
        <v>113</v>
      </c>
      <c r="C649" t="inlineStr">
        <is>
          <t>Arcos - Banco do Brasil</t>
        </is>
      </c>
      <c r="D649" t="n">
        <v>122</v>
      </c>
      <c r="E649" t="inlineStr">
        <is>
          <t>Arcos</t>
        </is>
      </c>
      <c r="F649" s="28" t="n">
        <v>45357</v>
      </c>
      <c r="G649" t="inlineStr">
        <is>
          <t>DEBITO</t>
        </is>
      </c>
      <c r="H649" t="inlineStr">
        <is>
          <t>PAGAMENTO DE BOLETO - CIA DO WHISKY</t>
        </is>
      </c>
      <c r="I649" t="n">
        <v>-418.8</v>
      </c>
    </row>
    <row r="650">
      <c r="A650" t="n">
        <v>5190</v>
      </c>
      <c r="B650" t="n">
        <v>113</v>
      </c>
      <c r="C650" t="inlineStr">
        <is>
          <t>Arcos - Banco do Brasil</t>
        </is>
      </c>
      <c r="D650" t="n">
        <v>122</v>
      </c>
      <c r="E650" t="inlineStr">
        <is>
          <t>Arcos</t>
        </is>
      </c>
      <c r="F650" s="28" t="n">
        <v>45357</v>
      </c>
      <c r="G650" t="inlineStr">
        <is>
          <t>DEBITO</t>
        </is>
      </c>
      <c r="H650" t="inlineStr">
        <is>
          <t>PAGAMENTO DE BOLETO - CEPEL COMERCIO DE PAPEIS E EMB</t>
        </is>
      </c>
      <c r="I650" t="n">
        <v>-481</v>
      </c>
    </row>
    <row r="651">
      <c r="A651" t="n">
        <v>5191</v>
      </c>
      <c r="B651" t="n">
        <v>113</v>
      </c>
      <c r="C651" t="inlineStr">
        <is>
          <t>Arcos - Banco do Brasil</t>
        </is>
      </c>
      <c r="D651" t="n">
        <v>122</v>
      </c>
      <c r="E651" t="inlineStr">
        <is>
          <t>Arcos</t>
        </is>
      </c>
      <c r="F651" s="28" t="n">
        <v>45357</v>
      </c>
      <c r="G651" t="inlineStr">
        <is>
          <t>DEBITO</t>
        </is>
      </c>
      <c r="H651" t="inlineStr">
        <is>
          <t>PAGAMENTO DE BOLETO - CIA DO WHISKY</t>
        </is>
      </c>
      <c r="I651" t="n">
        <v>-894</v>
      </c>
    </row>
    <row r="652">
      <c r="A652" t="n">
        <v>5192</v>
      </c>
      <c r="B652" t="n">
        <v>113</v>
      </c>
      <c r="C652" t="inlineStr">
        <is>
          <t>Arcos - Banco do Brasil</t>
        </is>
      </c>
      <c r="D652" t="n">
        <v>122</v>
      </c>
      <c r="E652" t="inlineStr">
        <is>
          <t>Arcos</t>
        </is>
      </c>
      <c r="F652" s="28" t="n">
        <v>45357</v>
      </c>
      <c r="G652" t="inlineStr">
        <is>
          <t>DEBITO</t>
        </is>
      </c>
      <c r="H652" t="inlineStr">
        <is>
          <t>PAGAMENTO DE BOLETO - ZAHIL IMPORTADORA LTDA</t>
        </is>
      </c>
      <c r="I652" t="n">
        <v>-1488</v>
      </c>
    </row>
    <row r="653">
      <c r="A653" t="n">
        <v>5193</v>
      </c>
      <c r="B653" t="n">
        <v>113</v>
      </c>
      <c r="C653" t="inlineStr">
        <is>
          <t>Arcos - Banco do Brasil</t>
        </is>
      </c>
      <c r="D653" t="n">
        <v>122</v>
      </c>
      <c r="E653" t="inlineStr">
        <is>
          <t>Arcos</t>
        </is>
      </c>
      <c r="F653" s="28" t="n">
        <v>45357</v>
      </c>
      <c r="G653" t="inlineStr">
        <is>
          <t>DEBITO</t>
        </is>
      </c>
      <c r="H653" t="inlineStr">
        <is>
          <t>PAGAMENTO DE BOLETO - ZAHIL IMPORTADORA LTDA</t>
        </is>
      </c>
      <c r="I653" t="n">
        <v>-2534</v>
      </c>
    </row>
    <row r="654">
      <c r="A654" t="n">
        <v>5194</v>
      </c>
      <c r="B654" t="n">
        <v>113</v>
      </c>
      <c r="C654" t="inlineStr">
        <is>
          <t>Arcos - Banco do Brasil</t>
        </is>
      </c>
      <c r="D654" t="n">
        <v>122</v>
      </c>
      <c r="E654" t="inlineStr">
        <is>
          <t>Arcos</t>
        </is>
      </c>
      <c r="F654" s="28" t="n">
        <v>45357</v>
      </c>
      <c r="G654" t="inlineStr">
        <is>
          <t>DEBITO</t>
        </is>
      </c>
      <c r="H654" t="inlineStr">
        <is>
          <t>PAGAMENTO DE BOLETO - PRESHH ALUGUEL DE MAQUINAS LTD</t>
        </is>
      </c>
      <c r="I654" t="n">
        <v>-586</v>
      </c>
    </row>
    <row r="655">
      <c r="A655" t="n">
        <v>5195</v>
      </c>
      <c r="B655" t="n">
        <v>113</v>
      </c>
      <c r="C655" t="inlineStr">
        <is>
          <t>Arcos - Banco do Brasil</t>
        </is>
      </c>
      <c r="D655" t="n">
        <v>122</v>
      </c>
      <c r="E655" t="inlineStr">
        <is>
          <t>Arcos</t>
        </is>
      </c>
      <c r="F655" s="28" t="n">
        <v>45357</v>
      </c>
      <c r="G655" t="inlineStr">
        <is>
          <t>DEBITO</t>
        </is>
      </c>
      <c r="H655" t="inlineStr">
        <is>
          <t>PAGAMENTO DE BOLETO - INTERFOOD IMPORTACAO LTDA</t>
        </is>
      </c>
      <c r="I655" t="n">
        <v>-802.1900000000001</v>
      </c>
    </row>
    <row r="656">
      <c r="A656" t="n">
        <v>5196</v>
      </c>
      <c r="B656" t="n">
        <v>113</v>
      </c>
      <c r="C656" t="inlineStr">
        <is>
          <t>Arcos - Banco do Brasil</t>
        </is>
      </c>
      <c r="D656" t="n">
        <v>122</v>
      </c>
      <c r="E656" t="inlineStr">
        <is>
          <t>Arcos</t>
        </is>
      </c>
      <c r="F656" s="28" t="n">
        <v>45357</v>
      </c>
      <c r="G656" t="inlineStr">
        <is>
          <t>DEBITO</t>
        </is>
      </c>
      <c r="H656" t="inlineStr">
        <is>
          <t>PAGAMENTO DE BOLETO - STARK BANK S.A.</t>
        </is>
      </c>
      <c r="I656" t="n">
        <v>-222.83</v>
      </c>
    </row>
    <row r="657">
      <c r="A657" t="n">
        <v>5197</v>
      </c>
      <c r="B657" t="n">
        <v>113</v>
      </c>
      <c r="C657" t="inlineStr">
        <is>
          <t>Arcos - Banco do Brasil</t>
        </is>
      </c>
      <c r="D657" t="n">
        <v>122</v>
      </c>
      <c r="E657" t="inlineStr">
        <is>
          <t>Arcos</t>
        </is>
      </c>
      <c r="F657" s="28" t="n">
        <v>45357</v>
      </c>
      <c r="G657" t="inlineStr">
        <is>
          <t>DEBITO</t>
        </is>
      </c>
      <c r="H657" t="inlineStr">
        <is>
          <t>PAGAMENTO DE BOLETO - LEITERIA CABRIOLA - FROMAGES D</t>
        </is>
      </c>
      <c r="I657" t="n">
        <v>-487.8</v>
      </c>
    </row>
    <row r="658">
      <c r="A658" t="n">
        <v>5198</v>
      </c>
      <c r="B658" t="n">
        <v>113</v>
      </c>
      <c r="C658" t="inlineStr">
        <is>
          <t>Arcos - Banco do Brasil</t>
        </is>
      </c>
      <c r="D658" t="n">
        <v>122</v>
      </c>
      <c r="E658" t="inlineStr">
        <is>
          <t>Arcos</t>
        </is>
      </c>
      <c r="F658" s="28" t="n">
        <v>45357</v>
      </c>
      <c r="G658" t="inlineStr">
        <is>
          <t>DEBITO</t>
        </is>
      </c>
      <c r="H658" t="inlineStr">
        <is>
          <t>TED TRANSF.ELETR.DISPONIV - 380 0001 46667496837 LUANY SANTOS DA S</t>
        </is>
      </c>
      <c r="I658" t="n">
        <v>-3500</v>
      </c>
    </row>
    <row r="659">
      <c r="A659" t="n">
        <v>5199</v>
      </c>
      <c r="B659" t="n">
        <v>113</v>
      </c>
      <c r="C659" t="inlineStr">
        <is>
          <t>Arcos - Banco do Brasil</t>
        </is>
      </c>
      <c r="D659" t="n">
        <v>122</v>
      </c>
      <c r="E659" t="inlineStr">
        <is>
          <t>Arcos</t>
        </is>
      </c>
      <c r="F659" s="28" t="n">
        <v>45357</v>
      </c>
      <c r="G659" t="inlineStr">
        <is>
          <t>DEBITO</t>
        </is>
      </c>
      <c r="H659" t="inlineStr">
        <is>
          <t>TED TRANSF.ELETR.DISPONIV - 341 3763 04592871928 MICHELLY ROSSI CO</t>
        </is>
      </c>
      <c r="I659" t="n">
        <v>-4000</v>
      </c>
    </row>
    <row r="660">
      <c r="A660" t="n">
        <v>5200</v>
      </c>
      <c r="B660" t="n">
        <v>113</v>
      </c>
      <c r="C660" t="inlineStr">
        <is>
          <t>Arcos - Banco do Brasil</t>
        </is>
      </c>
      <c r="D660" t="n">
        <v>122</v>
      </c>
      <c r="E660" t="inlineStr">
        <is>
          <t>Arcos</t>
        </is>
      </c>
      <c r="F660" s="28" t="n">
        <v>45357</v>
      </c>
      <c r="G660" t="inlineStr">
        <is>
          <t>DEBITO</t>
        </is>
      </c>
      <c r="H660" t="inlineStr">
        <is>
          <t>PIX - ENVIADO - 06/03 15:20 ZAMPA COMUNICACAO E LTDA M</t>
        </is>
      </c>
      <c r="I660" t="n">
        <v>-3500</v>
      </c>
    </row>
    <row r="661">
      <c r="A661" t="n">
        <v>5201</v>
      </c>
      <c r="B661" t="n">
        <v>113</v>
      </c>
      <c r="C661" t="inlineStr">
        <is>
          <t>Arcos - Banco do Brasil</t>
        </is>
      </c>
      <c r="D661" t="n">
        <v>122</v>
      </c>
      <c r="E661" t="inlineStr">
        <is>
          <t>Arcos</t>
        </is>
      </c>
      <c r="F661" s="28" t="n">
        <v>45357</v>
      </c>
      <c r="G661" t="inlineStr">
        <is>
          <t>DEBITO</t>
        </is>
      </c>
      <c r="H661" t="inlineStr">
        <is>
          <t>TAR DOC/TED ELETRNICO - COBRANA REFERENTE 06/03/2024</t>
        </is>
      </c>
      <c r="I661" t="n">
        <v>-12</v>
      </c>
    </row>
    <row r="662">
      <c r="A662" t="n">
        <v>5202</v>
      </c>
      <c r="B662" t="n">
        <v>113</v>
      </c>
      <c r="C662" t="inlineStr">
        <is>
          <t>Arcos - Banco do Brasil</t>
        </is>
      </c>
      <c r="D662" t="n">
        <v>122</v>
      </c>
      <c r="E662" t="inlineStr">
        <is>
          <t>Arcos</t>
        </is>
      </c>
      <c r="F662" s="28" t="n">
        <v>45357</v>
      </c>
      <c r="G662" t="inlineStr">
        <is>
          <t>CREDITO</t>
        </is>
      </c>
      <c r="H662" t="inlineStr">
        <is>
          <t>BB RENDE FCIL</t>
        </is>
      </c>
      <c r="I662" t="n">
        <v>119954.64</v>
      </c>
    </row>
    <row r="663">
      <c r="A663" t="n">
        <v>5338</v>
      </c>
      <c r="B663" t="n">
        <v>114</v>
      </c>
      <c r="C663" t="inlineStr">
        <is>
          <t>Arcos - Bradesco</t>
        </is>
      </c>
      <c r="D663" t="n">
        <v>122</v>
      </c>
      <c r="E663" t="inlineStr">
        <is>
          <t>Arcos</t>
        </is>
      </c>
      <c r="F663" s="28" t="n">
        <v>45356</v>
      </c>
      <c r="G663" t="inlineStr">
        <is>
          <t>CREDITO</t>
        </is>
      </c>
      <c r="H663" t="inlineStr">
        <is>
          <t>TED-TRANSF ELET DISPON REMET.KZEMOS BRASIL EVENTO</t>
        </is>
      </c>
      <c r="I663" t="n">
        <v>7725.07</v>
      </c>
    </row>
    <row r="664">
      <c r="A664" t="n">
        <v>5339</v>
      </c>
      <c r="B664" t="n">
        <v>114</v>
      </c>
      <c r="C664" t="inlineStr">
        <is>
          <t>Arcos - Bradesco</t>
        </is>
      </c>
      <c r="D664" t="n">
        <v>122</v>
      </c>
      <c r="E664" t="inlineStr">
        <is>
          <t>Arcos</t>
        </is>
      </c>
      <c r="F664" s="28" t="n">
        <v>45356</v>
      </c>
      <c r="G664" t="inlineStr">
        <is>
          <t>CREDITO</t>
        </is>
      </c>
      <c r="H664" t="inlineStr">
        <is>
          <t>TED-TRANSF ELET DISPON REMET.KZEMOS BRASIL EVENTO</t>
        </is>
      </c>
      <c r="I664" t="n">
        <v>19239.8</v>
      </c>
    </row>
    <row r="665">
      <c r="A665" t="n">
        <v>5313</v>
      </c>
      <c r="B665" t="n">
        <v>114</v>
      </c>
      <c r="C665" t="inlineStr">
        <is>
          <t>Arcos - Bradesco</t>
        </is>
      </c>
      <c r="D665" t="n">
        <v>122</v>
      </c>
      <c r="E665" t="inlineStr">
        <is>
          <t>Arcos</t>
        </is>
      </c>
      <c r="F665" s="28" t="n">
        <v>45355</v>
      </c>
      <c r="G665" t="inlineStr">
        <is>
          <t>CREDITO</t>
        </is>
      </c>
      <c r="H665" t="inlineStr">
        <is>
          <t>TRANSFERENCIA PIX REM: ZIG TECNOLOGIA S.A.   04/03</t>
        </is>
      </c>
      <c r="I665" t="n">
        <v>85065.10000000001</v>
      </c>
    </row>
    <row r="666">
      <c r="A666" t="n">
        <v>5314</v>
      </c>
      <c r="B666" t="n">
        <v>114</v>
      </c>
      <c r="C666" t="inlineStr">
        <is>
          <t>Arcos - Bradesco</t>
        </is>
      </c>
      <c r="D666" t="n">
        <v>122</v>
      </c>
      <c r="E666" t="inlineStr">
        <is>
          <t>Arcos</t>
        </is>
      </c>
      <c r="F666" s="28" t="n">
        <v>45355</v>
      </c>
      <c r="G666" t="inlineStr">
        <is>
          <t>CREDITO</t>
        </is>
      </c>
      <c r="H666" t="inlineStr">
        <is>
          <t>TRANSFERENCIA PIX REM: KAIQUE DE Q P MENEZES 02/03</t>
        </is>
      </c>
      <c r="I666" t="n">
        <v>15000</v>
      </c>
    </row>
    <row r="667">
      <c r="A667" t="n">
        <v>5315</v>
      </c>
      <c r="B667" t="n">
        <v>114</v>
      </c>
      <c r="C667" t="inlineStr">
        <is>
          <t>Arcos - Bradesco</t>
        </is>
      </c>
      <c r="D667" t="n">
        <v>122</v>
      </c>
      <c r="E667" t="inlineStr">
        <is>
          <t>Arcos</t>
        </is>
      </c>
      <c r="F667" s="28" t="n">
        <v>45355</v>
      </c>
      <c r="G667" t="inlineStr">
        <is>
          <t>DEBITO</t>
        </is>
      </c>
      <c r="H667" t="inlineStr">
        <is>
          <t>PAGTO ELETRON  COBRANCA ESTAFF</t>
        </is>
      </c>
      <c r="I667" t="n">
        <v>-5482.88</v>
      </c>
    </row>
    <row r="668">
      <c r="A668" t="n">
        <v>5316</v>
      </c>
      <c r="B668" t="n">
        <v>114</v>
      </c>
      <c r="C668" t="inlineStr">
        <is>
          <t>Arcos - Bradesco</t>
        </is>
      </c>
      <c r="D668" t="n">
        <v>122</v>
      </c>
      <c r="E668" t="inlineStr">
        <is>
          <t>Arcos</t>
        </is>
      </c>
      <c r="F668" s="28" t="n">
        <v>45355</v>
      </c>
      <c r="G668" t="inlineStr">
        <is>
          <t>DEBITO</t>
        </is>
      </c>
      <c r="H668" t="inlineStr">
        <is>
          <t>PAGTO ELETRON  COBRANCA 6281</t>
        </is>
      </c>
      <c r="I668" t="n">
        <v>-3274.7</v>
      </c>
    </row>
    <row r="669">
      <c r="A669" t="n">
        <v>5317</v>
      </c>
      <c r="B669" t="n">
        <v>114</v>
      </c>
      <c r="C669" t="inlineStr">
        <is>
          <t>Arcos - Bradesco</t>
        </is>
      </c>
      <c r="D669" t="n">
        <v>122</v>
      </c>
      <c r="E669" t="inlineStr">
        <is>
          <t>Arcos</t>
        </is>
      </c>
      <c r="F669" s="28" t="n">
        <v>45355</v>
      </c>
      <c r="G669" t="inlineStr">
        <is>
          <t>DEBITO</t>
        </is>
      </c>
      <c r="H669" t="inlineStr">
        <is>
          <t>PAGTO ELETRON  COBRANCA ECAD</t>
        </is>
      </c>
      <c r="I669" t="n">
        <v>-802.5</v>
      </c>
    </row>
    <row r="670">
      <c r="A670" t="n">
        <v>5318</v>
      </c>
      <c r="B670" t="n">
        <v>114</v>
      </c>
      <c r="C670" t="inlineStr">
        <is>
          <t>Arcos - Bradesco</t>
        </is>
      </c>
      <c r="D670" t="n">
        <v>122</v>
      </c>
      <c r="E670" t="inlineStr">
        <is>
          <t>Arcos</t>
        </is>
      </c>
      <c r="F670" s="28" t="n">
        <v>45355</v>
      </c>
      <c r="G670" t="inlineStr">
        <is>
          <t>DEBITO</t>
        </is>
      </c>
      <c r="H670" t="inlineStr">
        <is>
          <t>PAGTO ELETRON  COBRANCA 6017</t>
        </is>
      </c>
      <c r="I670" t="n">
        <v>-866.1</v>
      </c>
    </row>
    <row r="671">
      <c r="A671" t="n">
        <v>5319</v>
      </c>
      <c r="B671" t="n">
        <v>114</v>
      </c>
      <c r="C671" t="inlineStr">
        <is>
          <t>Arcos - Bradesco</t>
        </is>
      </c>
      <c r="D671" t="n">
        <v>122</v>
      </c>
      <c r="E671" t="inlineStr">
        <is>
          <t>Arcos</t>
        </is>
      </c>
      <c r="F671" s="28" t="n">
        <v>45355</v>
      </c>
      <c r="G671" t="inlineStr">
        <is>
          <t>DEBITO</t>
        </is>
      </c>
      <c r="H671" t="inlineStr">
        <is>
          <t>PAGTO ELETRON  COBRANCA 217899</t>
        </is>
      </c>
      <c r="I671" t="n">
        <v>-1139.4</v>
      </c>
    </row>
    <row r="672">
      <c r="A672" t="n">
        <v>5320</v>
      </c>
      <c r="B672" t="n">
        <v>114</v>
      </c>
      <c r="C672" t="inlineStr">
        <is>
          <t>Arcos - Bradesco</t>
        </is>
      </c>
      <c r="D672" t="n">
        <v>122</v>
      </c>
      <c r="E672" t="inlineStr">
        <is>
          <t>Arcos</t>
        </is>
      </c>
      <c r="F672" s="28" t="n">
        <v>45355</v>
      </c>
      <c r="G672" t="inlineStr">
        <is>
          <t>DEBITO</t>
        </is>
      </c>
      <c r="H672" t="inlineStr">
        <is>
          <t>PAGTO ELETRON  COBRANCA 1863872</t>
        </is>
      </c>
      <c r="I672" t="n">
        <v>-954</v>
      </c>
    </row>
    <row r="673">
      <c r="A673" t="n">
        <v>5321</v>
      </c>
      <c r="B673" t="n">
        <v>114</v>
      </c>
      <c r="C673" t="inlineStr">
        <is>
          <t>Arcos - Bradesco</t>
        </is>
      </c>
      <c r="D673" t="n">
        <v>122</v>
      </c>
      <c r="E673" t="inlineStr">
        <is>
          <t>Arcos</t>
        </is>
      </c>
      <c r="F673" s="28" t="n">
        <v>45355</v>
      </c>
      <c r="G673" t="inlineStr">
        <is>
          <t>DEBITO</t>
        </is>
      </c>
      <c r="H673" t="inlineStr">
        <is>
          <t>PAGTO ELETRON  COBRANCA 13373</t>
        </is>
      </c>
      <c r="I673" t="n">
        <v>-454.5</v>
      </c>
    </row>
    <row r="674">
      <c r="A674" t="n">
        <v>5322</v>
      </c>
      <c r="B674" t="n">
        <v>114</v>
      </c>
      <c r="C674" t="inlineStr">
        <is>
          <t>Arcos - Bradesco</t>
        </is>
      </c>
      <c r="D674" t="n">
        <v>122</v>
      </c>
      <c r="E674" t="inlineStr">
        <is>
          <t>Arcos</t>
        </is>
      </c>
      <c r="F674" s="28" t="n">
        <v>45355</v>
      </c>
      <c r="G674" t="inlineStr">
        <is>
          <t>DEBITO</t>
        </is>
      </c>
      <c r="H674" t="inlineStr">
        <is>
          <t>PAGTO ELETRON  COBRANCA 9286</t>
        </is>
      </c>
      <c r="I674" t="n">
        <v>-504.8</v>
      </c>
    </row>
    <row r="675">
      <c r="A675" t="n">
        <v>5323</v>
      </c>
      <c r="B675" t="n">
        <v>114</v>
      </c>
      <c r="C675" t="inlineStr">
        <is>
          <t>Arcos - Bradesco</t>
        </is>
      </c>
      <c r="D675" t="n">
        <v>122</v>
      </c>
      <c r="E675" t="inlineStr">
        <is>
          <t>Arcos</t>
        </is>
      </c>
      <c r="F675" s="28" t="n">
        <v>45355</v>
      </c>
      <c r="G675" t="inlineStr">
        <is>
          <t>DEBITO</t>
        </is>
      </c>
      <c r="H675" t="inlineStr">
        <is>
          <t>PAGTO ELETRON  COBRANCA 65109</t>
        </is>
      </c>
      <c r="I675" t="n">
        <v>-846.78</v>
      </c>
    </row>
    <row r="676">
      <c r="A676" t="n">
        <v>5324</v>
      </c>
      <c r="B676" t="n">
        <v>114</v>
      </c>
      <c r="C676" t="inlineStr">
        <is>
          <t>Arcos - Bradesco</t>
        </is>
      </c>
      <c r="D676" t="n">
        <v>122</v>
      </c>
      <c r="E676" t="inlineStr">
        <is>
          <t>Arcos</t>
        </is>
      </c>
      <c r="F676" s="28" t="n">
        <v>45355</v>
      </c>
      <c r="G676" t="inlineStr">
        <is>
          <t>DEBITO</t>
        </is>
      </c>
      <c r="H676" t="inlineStr">
        <is>
          <t>PAGTO ELETRON  COBRANCA 139748</t>
        </is>
      </c>
      <c r="I676" t="n">
        <v>-1397.76</v>
      </c>
    </row>
    <row r="677">
      <c r="A677" t="n">
        <v>5325</v>
      </c>
      <c r="B677" t="n">
        <v>114</v>
      </c>
      <c r="C677" t="inlineStr">
        <is>
          <t>Arcos - Bradesco</t>
        </is>
      </c>
      <c r="D677" t="n">
        <v>122</v>
      </c>
      <c r="E677" t="inlineStr">
        <is>
          <t>Arcos</t>
        </is>
      </c>
      <c r="F677" s="28" t="n">
        <v>45355</v>
      </c>
      <c r="G677" t="inlineStr">
        <is>
          <t>DEBITO</t>
        </is>
      </c>
      <c r="H677" t="inlineStr">
        <is>
          <t>PAGTO ELETRON  COBRANCA 139713</t>
        </is>
      </c>
      <c r="I677" t="n">
        <v>-754.13</v>
      </c>
    </row>
    <row r="678">
      <c r="A678" t="n">
        <v>5326</v>
      </c>
      <c r="B678" t="n">
        <v>114</v>
      </c>
      <c r="C678" t="inlineStr">
        <is>
          <t>Arcos - Bradesco</t>
        </is>
      </c>
      <c r="D678" t="n">
        <v>122</v>
      </c>
      <c r="E678" t="inlineStr">
        <is>
          <t>Arcos</t>
        </is>
      </c>
      <c r="F678" s="28" t="n">
        <v>45355</v>
      </c>
      <c r="G678" t="inlineStr">
        <is>
          <t>DEBITO</t>
        </is>
      </c>
      <c r="H678" t="inlineStr">
        <is>
          <t>PAGTO ELETRON  COBRANCA 75873</t>
        </is>
      </c>
      <c r="I678" t="n">
        <v>-458.8</v>
      </c>
    </row>
    <row r="679">
      <c r="A679" t="n">
        <v>5327</v>
      </c>
      <c r="B679" t="n">
        <v>114</v>
      </c>
      <c r="C679" t="inlineStr">
        <is>
          <t>Arcos - Bradesco</t>
        </is>
      </c>
      <c r="D679" t="n">
        <v>122</v>
      </c>
      <c r="E679" t="inlineStr">
        <is>
          <t>Arcos</t>
        </is>
      </c>
      <c r="F679" s="28" t="n">
        <v>45355</v>
      </c>
      <c r="G679" t="inlineStr">
        <is>
          <t>DEBITO</t>
        </is>
      </c>
      <c r="H679" t="inlineStr">
        <is>
          <t>PAGTO ELETRON  COBRANCA GOOGLE</t>
        </is>
      </c>
      <c r="I679" t="n">
        <v>-1000</v>
      </c>
    </row>
    <row r="680">
      <c r="A680" t="n">
        <v>5328</v>
      </c>
      <c r="B680" t="n">
        <v>114</v>
      </c>
      <c r="C680" t="inlineStr">
        <is>
          <t>Arcos - Bradesco</t>
        </is>
      </c>
      <c r="D680" t="n">
        <v>122</v>
      </c>
      <c r="E680" t="inlineStr">
        <is>
          <t>Arcos</t>
        </is>
      </c>
      <c r="F680" s="28" t="n">
        <v>45355</v>
      </c>
      <c r="G680" t="inlineStr">
        <is>
          <t>DEBITO</t>
        </is>
      </c>
      <c r="H680" t="inlineStr">
        <is>
          <t>PAGTO ELETRONICO TRIBUTO INTERNET --FGTS/GRF S/TOMADOR</t>
        </is>
      </c>
      <c r="I680" t="n">
        <v>-6239.35</v>
      </c>
    </row>
    <row r="681">
      <c r="A681" t="n">
        <v>5329</v>
      </c>
      <c r="B681" t="n">
        <v>114</v>
      </c>
      <c r="C681" t="inlineStr">
        <is>
          <t>Arcos - Bradesco</t>
        </is>
      </c>
      <c r="D681" t="n">
        <v>122</v>
      </c>
      <c r="E681" t="inlineStr">
        <is>
          <t>Arcos</t>
        </is>
      </c>
      <c r="F681" s="28" t="n">
        <v>45355</v>
      </c>
      <c r="G681" t="inlineStr">
        <is>
          <t>DEBITO</t>
        </is>
      </c>
      <c r="H681" t="inlineStr">
        <is>
          <t>PGTO SALARIO VIA NET EMP</t>
        </is>
      </c>
      <c r="I681" t="n">
        <v>-41948.5</v>
      </c>
    </row>
    <row r="682">
      <c r="A682" t="n">
        <v>5330</v>
      </c>
      <c r="B682" t="n">
        <v>114</v>
      </c>
      <c r="C682" t="inlineStr">
        <is>
          <t>Arcos - Bradesco</t>
        </is>
      </c>
      <c r="D682" t="n">
        <v>122</v>
      </c>
      <c r="E682" t="inlineStr">
        <is>
          <t>Arcos</t>
        </is>
      </c>
      <c r="F682" s="28" t="n">
        <v>45355</v>
      </c>
      <c r="G682" t="inlineStr">
        <is>
          <t>DEBITO</t>
        </is>
      </c>
      <c r="H682" t="inlineStr">
        <is>
          <t>PGTO SALARIO VIA NET EMP</t>
        </is>
      </c>
      <c r="I682" t="n">
        <v>-2549.34</v>
      </c>
    </row>
    <row r="683">
      <c r="A683" t="n">
        <v>5331</v>
      </c>
      <c r="B683" t="n">
        <v>114</v>
      </c>
      <c r="C683" t="inlineStr">
        <is>
          <t>Arcos - Bradesco</t>
        </is>
      </c>
      <c r="D683" t="n">
        <v>122</v>
      </c>
      <c r="E683" t="inlineStr">
        <is>
          <t>Arcos</t>
        </is>
      </c>
      <c r="F683" s="28" t="n">
        <v>45355</v>
      </c>
      <c r="G683" t="inlineStr">
        <is>
          <t>DEBITO</t>
        </is>
      </c>
      <c r="H683" t="inlineStr">
        <is>
          <t>PGTO RESCISAO CONTRATO</t>
        </is>
      </c>
      <c r="I683" t="n">
        <v>-10130.57</v>
      </c>
    </row>
    <row r="684">
      <c r="A684" t="n">
        <v>5332</v>
      </c>
      <c r="B684" t="n">
        <v>114</v>
      </c>
      <c r="C684" t="inlineStr">
        <is>
          <t>Arcos - Bradesco</t>
        </is>
      </c>
      <c r="D684" t="n">
        <v>122</v>
      </c>
      <c r="E684" t="inlineStr">
        <is>
          <t>Arcos</t>
        </is>
      </c>
      <c r="F684" s="28" t="n">
        <v>45355</v>
      </c>
      <c r="G684" t="inlineStr">
        <is>
          <t>DEBITO</t>
        </is>
      </c>
      <c r="H684" t="inlineStr">
        <is>
          <t>TRANSFERENCIA PIX DES: FERNANDO DELFINO ALVE 04/03</t>
        </is>
      </c>
      <c r="I684" t="n">
        <v>-1284.45</v>
      </c>
    </row>
    <row r="685">
      <c r="A685" t="n">
        <v>5333</v>
      </c>
      <c r="B685" t="n">
        <v>114</v>
      </c>
      <c r="C685" t="inlineStr">
        <is>
          <t>Arcos - Bradesco</t>
        </is>
      </c>
      <c r="D685" t="n">
        <v>122</v>
      </c>
      <c r="E685" t="inlineStr">
        <is>
          <t>Arcos</t>
        </is>
      </c>
      <c r="F685" s="28" t="n">
        <v>45355</v>
      </c>
      <c r="G685" t="inlineStr">
        <is>
          <t>DEBITO</t>
        </is>
      </c>
      <c r="H685" t="inlineStr">
        <is>
          <t>TRANSFERENCIA PIX DES: AGENCIA BIOMA PUBLICI 04/03</t>
        </is>
      </c>
      <c r="I685" t="n">
        <v>-6000</v>
      </c>
    </row>
    <row r="686">
      <c r="A686" t="n">
        <v>5334</v>
      </c>
      <c r="B686" t="n">
        <v>114</v>
      </c>
      <c r="C686" t="inlineStr">
        <is>
          <t>Arcos - Bradesco</t>
        </is>
      </c>
      <c r="D686" t="n">
        <v>122</v>
      </c>
      <c r="E686" t="inlineStr">
        <is>
          <t>Arcos</t>
        </is>
      </c>
      <c r="F686" s="28" t="n">
        <v>45355</v>
      </c>
      <c r="G686" t="inlineStr">
        <is>
          <t>DEBITO</t>
        </is>
      </c>
      <c r="H686" t="inlineStr">
        <is>
          <t>TRANSFERENCIA PIX DES: MACHINE SEGURANCA PAT 04/03</t>
        </is>
      </c>
      <c r="I686" t="n">
        <v>-7600</v>
      </c>
    </row>
    <row r="687">
      <c r="A687" t="n">
        <v>5335</v>
      </c>
      <c r="B687" t="n">
        <v>114</v>
      </c>
      <c r="C687" t="inlineStr">
        <is>
          <t>Arcos - Bradesco</t>
        </is>
      </c>
      <c r="D687" t="n">
        <v>122</v>
      </c>
      <c r="E687" t="inlineStr">
        <is>
          <t>Arcos</t>
        </is>
      </c>
      <c r="F687" s="28" t="n">
        <v>45355</v>
      </c>
      <c r="G687" t="inlineStr">
        <is>
          <t>DEBITO</t>
        </is>
      </c>
      <c r="H687" t="inlineStr">
        <is>
          <t>TRANSFERENCIA PIX DES: Gustavo Henrique da S 04/03</t>
        </is>
      </c>
      <c r="I687" t="n">
        <v>-2500</v>
      </c>
    </row>
    <row r="688">
      <c r="A688" t="n">
        <v>5336</v>
      </c>
      <c r="B688" t="n">
        <v>114</v>
      </c>
      <c r="C688" t="inlineStr">
        <is>
          <t>Arcos - Bradesco</t>
        </is>
      </c>
      <c r="D688" t="n">
        <v>122</v>
      </c>
      <c r="E688" t="inlineStr">
        <is>
          <t>Arcos</t>
        </is>
      </c>
      <c r="F688" s="28" t="n">
        <v>45355</v>
      </c>
      <c r="G688" t="inlineStr">
        <is>
          <t>DEBITO</t>
        </is>
      </c>
      <c r="H688" t="inlineStr">
        <is>
          <t>CONTA DE LUZ INTERNET --ENEL DISTRIBUICAO/SP</t>
        </is>
      </c>
      <c r="I688" t="n">
        <v>-88.98999999999999</v>
      </c>
    </row>
    <row r="689">
      <c r="A689" t="n">
        <v>5337</v>
      </c>
      <c r="B689" t="n">
        <v>114</v>
      </c>
      <c r="C689" t="inlineStr">
        <is>
          <t>Arcos - Bradesco</t>
        </is>
      </c>
      <c r="D689" t="n">
        <v>122</v>
      </c>
      <c r="E689" t="inlineStr">
        <is>
          <t>Arcos</t>
        </is>
      </c>
      <c r="F689" s="28" t="n">
        <v>45355</v>
      </c>
      <c r="G689" t="inlineStr">
        <is>
          <t>DEBITO</t>
        </is>
      </c>
      <c r="H689" t="inlineStr">
        <is>
          <t>CONTA DE LUZ INTERNET --ENEL DISTRIBUICAO/SP</t>
        </is>
      </c>
      <c r="I689" t="n">
        <v>-20388.72</v>
      </c>
    </row>
    <row r="690">
      <c r="A690" t="n">
        <v>5104</v>
      </c>
      <c r="B690" t="n">
        <v>113</v>
      </c>
      <c r="C690" t="inlineStr">
        <is>
          <t>Arcos - Banco do Brasil</t>
        </is>
      </c>
      <c r="D690" t="n">
        <v>122</v>
      </c>
      <c r="E690" t="inlineStr">
        <is>
          <t>Arcos</t>
        </is>
      </c>
      <c r="F690" s="28" t="n">
        <v>45355</v>
      </c>
      <c r="G690" t="inlineStr">
        <is>
          <t>CREDITO</t>
        </is>
      </c>
      <c r="H690" t="inlineStr">
        <is>
          <t>DEPSITO ONLINE - 4866-04-SOP 24 DE MAIO</t>
        </is>
      </c>
      <c r="I690" t="n">
        <v>1170</v>
      </c>
    </row>
    <row r="691">
      <c r="A691" t="n">
        <v>5105</v>
      </c>
      <c r="B691" t="n">
        <v>113</v>
      </c>
      <c r="C691" t="inlineStr">
        <is>
          <t>Arcos - Banco do Brasil</t>
        </is>
      </c>
      <c r="D691" t="n">
        <v>122</v>
      </c>
      <c r="E691" t="inlineStr">
        <is>
          <t>Arcos</t>
        </is>
      </c>
      <c r="F691" s="28" t="n">
        <v>45355</v>
      </c>
      <c r="G691" t="inlineStr">
        <is>
          <t>CREDITO</t>
        </is>
      </c>
      <c r="H691" t="inlineStr">
        <is>
          <t>RECEBIMENTO FORNECEDOR - ALELO INSTITUICAO DE PAGAMENTO SA</t>
        </is>
      </c>
      <c r="I691" t="n">
        <v>541.41</v>
      </c>
    </row>
    <row r="692">
      <c r="A692" t="n">
        <v>5106</v>
      </c>
      <c r="B692" t="n">
        <v>113</v>
      </c>
      <c r="C692" t="inlineStr">
        <is>
          <t>Arcos - Banco do Brasil</t>
        </is>
      </c>
      <c r="D692" t="n">
        <v>122</v>
      </c>
      <c r="E692" t="inlineStr">
        <is>
          <t>Arcos</t>
        </is>
      </c>
      <c r="F692" s="28" t="n">
        <v>45355</v>
      </c>
      <c r="G692" t="inlineStr">
        <is>
          <t>CREDITO</t>
        </is>
      </c>
      <c r="H692" t="inlineStr">
        <is>
          <t>PIX - RECEBIDO - 04/03 13:18 19468242000132 ZOOP TECNOL</t>
        </is>
      </c>
      <c r="I692" t="n">
        <v>59.24</v>
      </c>
    </row>
    <row r="693">
      <c r="A693" t="n">
        <v>5107</v>
      </c>
      <c r="B693" t="n">
        <v>113</v>
      </c>
      <c r="C693" t="inlineStr">
        <is>
          <t>Arcos - Banco do Brasil</t>
        </is>
      </c>
      <c r="D693" t="n">
        <v>122</v>
      </c>
      <c r="E693" t="inlineStr">
        <is>
          <t>Arcos</t>
        </is>
      </c>
      <c r="F693" s="28" t="n">
        <v>45355</v>
      </c>
      <c r="G693" t="inlineStr">
        <is>
          <t>CREDITO</t>
        </is>
      </c>
      <c r="H693" t="inlineStr">
        <is>
          <t>PIX - RECEBIDO - 04/03 15:36 26356125000142 ZIG TECNOLO</t>
        </is>
      </c>
      <c r="I693" t="n">
        <v>213380.33</v>
      </c>
    </row>
    <row r="694">
      <c r="A694" t="n">
        <v>5108</v>
      </c>
      <c r="B694" t="n">
        <v>113</v>
      </c>
      <c r="C694" t="inlineStr">
        <is>
          <t>Arcos - Banco do Brasil</t>
        </is>
      </c>
      <c r="D694" t="n">
        <v>122</v>
      </c>
      <c r="E694" t="inlineStr">
        <is>
          <t>Arcos</t>
        </is>
      </c>
      <c r="F694" s="28" t="n">
        <v>45355</v>
      </c>
      <c r="G694" t="inlineStr">
        <is>
          <t>DEBITO</t>
        </is>
      </c>
      <c r="H694" t="inlineStr">
        <is>
          <t>FOLHA DE PAGAMENTO</t>
        </is>
      </c>
      <c r="I694" t="n">
        <v>-56753.72</v>
      </c>
    </row>
    <row r="695">
      <c r="A695" t="n">
        <v>5109</v>
      </c>
      <c r="B695" t="n">
        <v>113</v>
      </c>
      <c r="C695" t="inlineStr">
        <is>
          <t>Arcos - Banco do Brasil</t>
        </is>
      </c>
      <c r="D695" t="n">
        <v>122</v>
      </c>
      <c r="E695" t="inlineStr">
        <is>
          <t>Arcos</t>
        </is>
      </c>
      <c r="F695" s="28" t="n">
        <v>45355</v>
      </c>
      <c r="G695" t="inlineStr">
        <is>
          <t>DEBITO</t>
        </is>
      </c>
      <c r="H695" t="inlineStr">
        <is>
          <t>TED TRANSF.ELETR.DISPONIV - 237 3391 024033593000150 AGENCIA BIOMA</t>
        </is>
      </c>
      <c r="I695" t="n">
        <v>-10000</v>
      </c>
    </row>
    <row r="696">
      <c r="A696" t="n">
        <v>5110</v>
      </c>
      <c r="B696" t="n">
        <v>113</v>
      </c>
      <c r="C696" t="inlineStr">
        <is>
          <t>Arcos - Banco do Brasil</t>
        </is>
      </c>
      <c r="D696" t="n">
        <v>122</v>
      </c>
      <c r="E696" t="inlineStr">
        <is>
          <t>Arcos</t>
        </is>
      </c>
      <c r="F696" s="28" t="n">
        <v>45355</v>
      </c>
      <c r="G696" t="inlineStr">
        <is>
          <t>DEBITO</t>
        </is>
      </c>
      <c r="H696" t="inlineStr">
        <is>
          <t>IMPOSTOS - FGTS ARRECADACAO GRF</t>
        </is>
      </c>
      <c r="I696" t="n">
        <v>-9055.200000000001</v>
      </c>
    </row>
    <row r="697">
      <c r="A697" t="n">
        <v>5111</v>
      </c>
      <c r="B697" t="n">
        <v>113</v>
      </c>
      <c r="C697" t="inlineStr">
        <is>
          <t>Arcos - Banco do Brasil</t>
        </is>
      </c>
      <c r="D697" t="n">
        <v>122</v>
      </c>
      <c r="E697" t="inlineStr">
        <is>
          <t>Arcos</t>
        </is>
      </c>
      <c r="F697" s="28" t="n">
        <v>45355</v>
      </c>
      <c r="G697" t="inlineStr">
        <is>
          <t>DEBITO</t>
        </is>
      </c>
      <c r="H697" t="inlineStr">
        <is>
          <t>PAGTO CONTA TELEFONE - VIVO FIXO/BRASIL</t>
        </is>
      </c>
      <c r="I697" t="n">
        <v>-122.4</v>
      </c>
    </row>
    <row r="698">
      <c r="A698" t="n">
        <v>5112</v>
      </c>
      <c r="B698" t="n">
        <v>113</v>
      </c>
      <c r="C698" t="inlineStr">
        <is>
          <t>Arcos - Banco do Brasil</t>
        </is>
      </c>
      <c r="D698" t="n">
        <v>122</v>
      </c>
      <c r="E698" t="inlineStr">
        <is>
          <t>Arcos</t>
        </is>
      </c>
      <c r="F698" s="28" t="n">
        <v>45355</v>
      </c>
      <c r="G698" t="inlineStr">
        <is>
          <t>DEBITO</t>
        </is>
      </c>
      <c r="H698" t="inlineStr">
        <is>
          <t>PAGTO CONTA TELEFONE - VIVO FIXO/BRASIL</t>
        </is>
      </c>
      <c r="I698" t="n">
        <v>-119.99</v>
      </c>
    </row>
    <row r="699">
      <c r="A699" t="n">
        <v>5113</v>
      </c>
      <c r="B699" t="n">
        <v>113</v>
      </c>
      <c r="C699" t="inlineStr">
        <is>
          <t>Arcos - Banco do Brasil</t>
        </is>
      </c>
      <c r="D699" t="n">
        <v>122</v>
      </c>
      <c r="E699" t="inlineStr">
        <is>
          <t>Arcos</t>
        </is>
      </c>
      <c r="F699" s="28" t="n">
        <v>45355</v>
      </c>
      <c r="G699" t="inlineStr">
        <is>
          <t>DEBITO</t>
        </is>
      </c>
      <c r="H699" t="inlineStr">
        <is>
          <t>PAGTO CONTA TELEFONE - VIVO SP</t>
        </is>
      </c>
      <c r="I699" t="n">
        <v>-112.2</v>
      </c>
    </row>
    <row r="700">
      <c r="A700" t="n">
        <v>5114</v>
      </c>
      <c r="B700" t="n">
        <v>113</v>
      </c>
      <c r="C700" t="inlineStr">
        <is>
          <t>Arcos - Banco do Brasil</t>
        </is>
      </c>
      <c r="D700" t="n">
        <v>122</v>
      </c>
      <c r="E700" t="inlineStr">
        <is>
          <t>Arcos</t>
        </is>
      </c>
      <c r="F700" s="28" t="n">
        <v>45355</v>
      </c>
      <c r="G700" t="inlineStr">
        <is>
          <t>DEBITO</t>
        </is>
      </c>
      <c r="H700" t="inlineStr">
        <is>
          <t>PIX - ENVIADO - 04/03 14:16 PAULO CESAR BARAO DE MELO</t>
        </is>
      </c>
      <c r="I700" t="n">
        <v>-1500</v>
      </c>
    </row>
    <row r="701">
      <c r="A701" t="n">
        <v>5115</v>
      </c>
      <c r="B701" t="n">
        <v>113</v>
      </c>
      <c r="C701" t="inlineStr">
        <is>
          <t>Arcos - Banco do Brasil</t>
        </is>
      </c>
      <c r="D701" t="n">
        <v>122</v>
      </c>
      <c r="E701" t="inlineStr">
        <is>
          <t>Arcos</t>
        </is>
      </c>
      <c r="F701" s="28" t="n">
        <v>45355</v>
      </c>
      <c r="G701" t="inlineStr">
        <is>
          <t>DEBITO</t>
        </is>
      </c>
      <c r="H701" t="inlineStr">
        <is>
          <t>PIX - ENVIADO - 04/03 14:17 CARLOS ROBERTO TELES DOS S</t>
        </is>
      </c>
      <c r="I701" t="n">
        <v>-1290.18</v>
      </c>
    </row>
    <row r="702">
      <c r="A702" t="n">
        <v>5116</v>
      </c>
      <c r="B702" t="n">
        <v>113</v>
      </c>
      <c r="C702" t="inlineStr">
        <is>
          <t>Arcos - Banco do Brasil</t>
        </is>
      </c>
      <c r="D702" t="n">
        <v>122</v>
      </c>
      <c r="E702" t="inlineStr">
        <is>
          <t>Arcos</t>
        </is>
      </c>
      <c r="F702" s="28" t="n">
        <v>45355</v>
      </c>
      <c r="G702" t="inlineStr">
        <is>
          <t>DEBITO</t>
        </is>
      </c>
      <c r="H702" t="inlineStr">
        <is>
          <t>PIX - ENVIADO - 04/03 14:17 FABRICIO OLIVEIRA BARROS</t>
        </is>
      </c>
      <c r="I702" t="n">
        <v>-2692.09</v>
      </c>
    </row>
    <row r="703">
      <c r="A703" t="n">
        <v>5117</v>
      </c>
      <c r="B703" t="n">
        <v>113</v>
      </c>
      <c r="C703" t="inlineStr">
        <is>
          <t>Arcos - Banco do Brasil</t>
        </is>
      </c>
      <c r="D703" t="n">
        <v>122</v>
      </c>
      <c r="E703" t="inlineStr">
        <is>
          <t>Arcos</t>
        </is>
      </c>
      <c r="F703" s="28" t="n">
        <v>45355</v>
      </c>
      <c r="G703" t="inlineStr">
        <is>
          <t>DEBITO</t>
        </is>
      </c>
      <c r="H703" t="inlineStr">
        <is>
          <t>PIX - ENVIADO - 04/03 14:18 SABRINA MARIA MARCELINO</t>
        </is>
      </c>
      <c r="I703" t="n">
        <v>-1931.36</v>
      </c>
    </row>
    <row r="704">
      <c r="A704" t="n">
        <v>5118</v>
      </c>
      <c r="B704" t="n">
        <v>113</v>
      </c>
      <c r="C704" t="inlineStr">
        <is>
          <t>Arcos - Banco do Brasil</t>
        </is>
      </c>
      <c r="D704" t="n">
        <v>122</v>
      </c>
      <c r="E704" t="inlineStr">
        <is>
          <t>Arcos</t>
        </is>
      </c>
      <c r="F704" s="28" t="n">
        <v>45355</v>
      </c>
      <c r="G704" t="inlineStr">
        <is>
          <t>DEBITO</t>
        </is>
      </c>
      <c r="H704" t="inlineStr">
        <is>
          <t>PIX - ENVIADO - 04/03 14:18 TARCIANA FERREIRA DO CARMO</t>
        </is>
      </c>
      <c r="I704" t="n">
        <v>-2028.7</v>
      </c>
    </row>
    <row r="705">
      <c r="A705" t="n">
        <v>5119</v>
      </c>
      <c r="B705" t="n">
        <v>113</v>
      </c>
      <c r="C705" t="inlineStr">
        <is>
          <t>Arcos - Banco do Brasil</t>
        </is>
      </c>
      <c r="D705" t="n">
        <v>122</v>
      </c>
      <c r="E705" t="inlineStr">
        <is>
          <t>Arcos</t>
        </is>
      </c>
      <c r="F705" s="28" t="n">
        <v>45355</v>
      </c>
      <c r="G705" t="inlineStr">
        <is>
          <t>DEBITO</t>
        </is>
      </c>
      <c r="H705" t="inlineStr">
        <is>
          <t>PIX - ENVIADO - 04/03 14:18 SARAH SARAIVA DEL CASALE</t>
        </is>
      </c>
      <c r="I705" t="n">
        <v>-2140.65</v>
      </c>
    </row>
    <row r="706">
      <c r="A706" t="n">
        <v>5120</v>
      </c>
      <c r="B706" t="n">
        <v>113</v>
      </c>
      <c r="C706" t="inlineStr">
        <is>
          <t>Arcos - Banco do Brasil</t>
        </is>
      </c>
      <c r="D706" t="n">
        <v>122</v>
      </c>
      <c r="E706" t="inlineStr">
        <is>
          <t>Arcos</t>
        </is>
      </c>
      <c r="F706" s="28" t="n">
        <v>45355</v>
      </c>
      <c r="G706" t="inlineStr">
        <is>
          <t>DEBITO</t>
        </is>
      </c>
      <c r="H706" t="inlineStr">
        <is>
          <t>PIX - ENVIADO - 04/03 14:18 GABRIELY MAY GOMES MIYASHI</t>
        </is>
      </c>
      <c r="I706" t="n">
        <v>-1688.63</v>
      </c>
    </row>
    <row r="707">
      <c r="A707" t="n">
        <v>5121</v>
      </c>
      <c r="B707" t="n">
        <v>113</v>
      </c>
      <c r="C707" t="inlineStr">
        <is>
          <t>Arcos - Banco do Brasil</t>
        </is>
      </c>
      <c r="D707" t="n">
        <v>122</v>
      </c>
      <c r="E707" t="inlineStr">
        <is>
          <t>Arcos</t>
        </is>
      </c>
      <c r="F707" s="28" t="n">
        <v>45355</v>
      </c>
      <c r="G707" t="inlineStr">
        <is>
          <t>DEBITO</t>
        </is>
      </c>
      <c r="H707" t="inlineStr">
        <is>
          <t>PIX - ENVIADO - 04/03 14:19 LARISSA DO PRADO CARDOSO</t>
        </is>
      </c>
      <c r="I707" t="n">
        <v>-1058.4</v>
      </c>
    </row>
    <row r="708">
      <c r="A708" t="n">
        <v>5122</v>
      </c>
      <c r="B708" t="n">
        <v>113</v>
      </c>
      <c r="C708" t="inlineStr">
        <is>
          <t>Arcos - Banco do Brasil</t>
        </is>
      </c>
      <c r="D708" t="n">
        <v>122</v>
      </c>
      <c r="E708" t="inlineStr">
        <is>
          <t>Arcos</t>
        </is>
      </c>
      <c r="F708" s="28" t="n">
        <v>45355</v>
      </c>
      <c r="G708" t="inlineStr">
        <is>
          <t>DEBITO</t>
        </is>
      </c>
      <c r="H708" t="inlineStr">
        <is>
          <t>PAGAMENTO DE BOLETO - ESTAFF SOLUCOES TECNOLOGICAS D</t>
        </is>
      </c>
      <c r="I708" t="n">
        <v>-10494</v>
      </c>
    </row>
    <row r="709">
      <c r="A709" t="n">
        <v>5123</v>
      </c>
      <c r="B709" t="n">
        <v>113</v>
      </c>
      <c r="C709" t="inlineStr">
        <is>
          <t>Arcos - Banco do Brasil</t>
        </is>
      </c>
      <c r="D709" t="n">
        <v>122</v>
      </c>
      <c r="E709" t="inlineStr">
        <is>
          <t>Arcos</t>
        </is>
      </c>
      <c r="F709" s="28" t="n">
        <v>45355</v>
      </c>
      <c r="G709" t="inlineStr">
        <is>
          <t>DEBITO</t>
        </is>
      </c>
      <c r="H709" t="inlineStr">
        <is>
          <t>PAGAMENTO DE BOLETO - MRC INDUSTRIA E COMERCIO DE BE</t>
        </is>
      </c>
      <c r="I709" t="n">
        <v>-1307.36</v>
      </c>
    </row>
    <row r="710">
      <c r="A710" t="n">
        <v>5124</v>
      </c>
      <c r="B710" t="n">
        <v>113</v>
      </c>
      <c r="C710" t="inlineStr">
        <is>
          <t>Arcos - Banco do Brasil</t>
        </is>
      </c>
      <c r="D710" t="n">
        <v>122</v>
      </c>
      <c r="E710" t="inlineStr">
        <is>
          <t>Arcos</t>
        </is>
      </c>
      <c r="F710" s="28" t="n">
        <v>45355</v>
      </c>
      <c r="G710" t="inlineStr">
        <is>
          <t>DEBITO</t>
        </is>
      </c>
      <c r="H710" t="inlineStr">
        <is>
          <t>PAGAMENTO DE BOLETO - PORCO FELIZ COM CARNES LTDA ME</t>
        </is>
      </c>
      <c r="I710" t="n">
        <v>-792.6799999999999</v>
      </c>
    </row>
    <row r="711">
      <c r="A711" t="n">
        <v>5125</v>
      </c>
      <c r="B711" t="n">
        <v>113</v>
      </c>
      <c r="C711" t="inlineStr">
        <is>
          <t>Arcos - Banco do Brasil</t>
        </is>
      </c>
      <c r="D711" t="n">
        <v>122</v>
      </c>
      <c r="E711" t="inlineStr">
        <is>
          <t>Arcos</t>
        </is>
      </c>
      <c r="F711" s="28" t="n">
        <v>45355</v>
      </c>
      <c r="G711" t="inlineStr">
        <is>
          <t>DEBITO</t>
        </is>
      </c>
      <c r="H711" t="inlineStr">
        <is>
          <t>PAGAMENTO DE BOLETO - PORCO FELIZ COM CARNES LTDA ME</t>
        </is>
      </c>
      <c r="I711" t="n">
        <v>-2310.72</v>
      </c>
    </row>
    <row r="712">
      <c r="A712" t="n">
        <v>5126</v>
      </c>
      <c r="B712" t="n">
        <v>113</v>
      </c>
      <c r="C712" t="inlineStr">
        <is>
          <t>Arcos - Banco do Brasil</t>
        </is>
      </c>
      <c r="D712" t="n">
        <v>122</v>
      </c>
      <c r="E712" t="inlineStr">
        <is>
          <t>Arcos</t>
        </is>
      </c>
      <c r="F712" s="28" t="n">
        <v>45355</v>
      </c>
      <c r="G712" t="inlineStr">
        <is>
          <t>DEBITO</t>
        </is>
      </c>
      <c r="H712" t="inlineStr">
        <is>
          <t>PAGAMENTO DE BOLETO - LEITERIA E LATICINIOS PARDINHO</t>
        </is>
      </c>
      <c r="I712" t="n">
        <v>-279.04</v>
      </c>
    </row>
    <row r="713">
      <c r="A713" t="n">
        <v>5127</v>
      </c>
      <c r="B713" t="n">
        <v>113</v>
      </c>
      <c r="C713" t="inlineStr">
        <is>
          <t>Arcos - Banco do Brasil</t>
        </is>
      </c>
      <c r="D713" t="n">
        <v>122</v>
      </c>
      <c r="E713" t="inlineStr">
        <is>
          <t>Arcos</t>
        </is>
      </c>
      <c r="F713" s="28" t="n">
        <v>45355</v>
      </c>
      <c r="G713" t="inlineStr">
        <is>
          <t>DEBITO</t>
        </is>
      </c>
      <c r="H713" t="inlineStr">
        <is>
          <t>PAGAMENTO DE BOLETO - ZAHIL IMPORTADORA LTDA</t>
        </is>
      </c>
      <c r="I713" t="n">
        <v>-737.5</v>
      </c>
    </row>
    <row r="714">
      <c r="A714" t="n">
        <v>5128</v>
      </c>
      <c r="B714" t="n">
        <v>113</v>
      </c>
      <c r="C714" t="inlineStr">
        <is>
          <t>Arcos - Banco do Brasil</t>
        </is>
      </c>
      <c r="D714" t="n">
        <v>122</v>
      </c>
      <c r="E714" t="inlineStr">
        <is>
          <t>Arcos</t>
        </is>
      </c>
      <c r="F714" s="28" t="n">
        <v>45355</v>
      </c>
      <c r="G714" t="inlineStr">
        <is>
          <t>DEBITO</t>
        </is>
      </c>
      <c r="H714" t="inlineStr">
        <is>
          <t>PAGAMENTO DE BOLETO - BB DIST DE CARNES LTDA</t>
        </is>
      </c>
      <c r="I714" t="n">
        <v>-5233.32</v>
      </c>
    </row>
    <row r="715">
      <c r="A715" t="n">
        <v>5129</v>
      </c>
      <c r="B715" t="n">
        <v>113</v>
      </c>
      <c r="C715" t="inlineStr">
        <is>
          <t>Arcos - Banco do Brasil</t>
        </is>
      </c>
      <c r="D715" t="n">
        <v>122</v>
      </c>
      <c r="E715" t="inlineStr">
        <is>
          <t>Arcos</t>
        </is>
      </c>
      <c r="F715" s="28" t="n">
        <v>45355</v>
      </c>
      <c r="G715" t="inlineStr">
        <is>
          <t>DEBITO</t>
        </is>
      </c>
      <c r="H715" t="inlineStr">
        <is>
          <t>PAGAMENTO DE BOLETO - NA MORADA INDUSTRIA E COMERCIO</t>
        </is>
      </c>
      <c r="I715" t="n">
        <v>-972.47</v>
      </c>
    </row>
    <row r="716">
      <c r="A716" t="n">
        <v>5130</v>
      </c>
      <c r="B716" t="n">
        <v>113</v>
      </c>
      <c r="C716" t="inlineStr">
        <is>
          <t>Arcos - Banco do Brasil</t>
        </is>
      </c>
      <c r="D716" t="n">
        <v>122</v>
      </c>
      <c r="E716" t="inlineStr">
        <is>
          <t>Arcos</t>
        </is>
      </c>
      <c r="F716" s="28" t="n">
        <v>45355</v>
      </c>
      <c r="G716" t="inlineStr">
        <is>
          <t>DEBITO</t>
        </is>
      </c>
      <c r="H716" t="inlineStr">
        <is>
          <t>PAGAMENTO DE BOLETO - T F CIUFFI HORTIFRUTI LTDA</t>
        </is>
      </c>
      <c r="I716" t="n">
        <v>-1339.68</v>
      </c>
    </row>
    <row r="717">
      <c r="A717" t="n">
        <v>5131</v>
      </c>
      <c r="B717" t="n">
        <v>113</v>
      </c>
      <c r="C717" t="inlineStr">
        <is>
          <t>Arcos - Banco do Brasil</t>
        </is>
      </c>
      <c r="D717" t="n">
        <v>122</v>
      </c>
      <c r="E717" t="inlineStr">
        <is>
          <t>Arcos</t>
        </is>
      </c>
      <c r="F717" s="28" t="n">
        <v>45355</v>
      </c>
      <c r="G717" t="inlineStr">
        <is>
          <t>DEBITO</t>
        </is>
      </c>
      <c r="H717" t="inlineStr">
        <is>
          <t>PAGAMENTO DE BOLETO - T F CIUFFI HORTIFRUTI LTDA</t>
        </is>
      </c>
      <c r="I717" t="n">
        <v>-1629.03</v>
      </c>
    </row>
    <row r="718">
      <c r="A718" t="n">
        <v>5132</v>
      </c>
      <c r="B718" t="n">
        <v>113</v>
      </c>
      <c r="C718" t="inlineStr">
        <is>
          <t>Arcos - Banco do Brasil</t>
        </is>
      </c>
      <c r="D718" t="n">
        <v>122</v>
      </c>
      <c r="E718" t="inlineStr">
        <is>
          <t>Arcos</t>
        </is>
      </c>
      <c r="F718" s="28" t="n">
        <v>45355</v>
      </c>
      <c r="G718" t="inlineStr">
        <is>
          <t>DEBITO</t>
        </is>
      </c>
      <c r="H718" t="inlineStr">
        <is>
          <t>PAGAMENTO DE BOLETO - LATICINIOS CAMANDUCAIA LTDA</t>
        </is>
      </c>
      <c r="I718" t="n">
        <v>-350.12</v>
      </c>
    </row>
    <row r="719">
      <c r="A719" t="n">
        <v>5133</v>
      </c>
      <c r="B719" t="n">
        <v>113</v>
      </c>
      <c r="C719" t="inlineStr">
        <is>
          <t>Arcos - Banco do Brasil</t>
        </is>
      </c>
      <c r="D719" t="n">
        <v>122</v>
      </c>
      <c r="E719" t="inlineStr">
        <is>
          <t>Arcos</t>
        </is>
      </c>
      <c r="F719" s="28" t="n">
        <v>45355</v>
      </c>
      <c r="G719" t="inlineStr">
        <is>
          <t>DEBITO</t>
        </is>
      </c>
      <c r="H719" t="inlineStr">
        <is>
          <t>PAGAMENTO DE BOLETO - ARQUIVEI SERVICOS ON LINE LTDA</t>
        </is>
      </c>
      <c r="I719" t="n">
        <v>-907.16</v>
      </c>
    </row>
    <row r="720">
      <c r="A720" t="n">
        <v>5134</v>
      </c>
      <c r="B720" t="n">
        <v>113</v>
      </c>
      <c r="C720" t="inlineStr">
        <is>
          <t>Arcos - Banco do Brasil</t>
        </is>
      </c>
      <c r="D720" t="n">
        <v>122</v>
      </c>
      <c r="E720" t="inlineStr">
        <is>
          <t>Arcos</t>
        </is>
      </c>
      <c r="F720" s="28" t="n">
        <v>45355</v>
      </c>
      <c r="G720" t="inlineStr">
        <is>
          <t>DEBITO</t>
        </is>
      </c>
      <c r="H720" t="inlineStr">
        <is>
          <t>PAGAMENTO DE BOLETO - MRC INDUSTRIA E COMERCIO DE BE</t>
        </is>
      </c>
      <c r="I720" t="n">
        <v>-1530.84</v>
      </c>
    </row>
    <row r="721">
      <c r="A721" t="n">
        <v>5135</v>
      </c>
      <c r="B721" t="n">
        <v>113</v>
      </c>
      <c r="C721" t="inlineStr">
        <is>
          <t>Arcos - Banco do Brasil</t>
        </is>
      </c>
      <c r="D721" t="n">
        <v>122</v>
      </c>
      <c r="E721" t="inlineStr">
        <is>
          <t>Arcos</t>
        </is>
      </c>
      <c r="F721" s="28" t="n">
        <v>45355</v>
      </c>
      <c r="G721" t="inlineStr">
        <is>
          <t>DEBITO</t>
        </is>
      </c>
      <c r="H721" t="inlineStr">
        <is>
          <t>PAGAMENTO DE BOLETO - F.I.D.C MULTISSETORIAL BS</t>
        </is>
      </c>
      <c r="I721" t="n">
        <v>-394.8</v>
      </c>
    </row>
    <row r="722">
      <c r="A722" t="n">
        <v>5136</v>
      </c>
      <c r="B722" t="n">
        <v>113</v>
      </c>
      <c r="C722" t="inlineStr">
        <is>
          <t>Arcos - Banco do Brasil</t>
        </is>
      </c>
      <c r="D722" t="n">
        <v>122</v>
      </c>
      <c r="E722" t="inlineStr">
        <is>
          <t>Arcos</t>
        </is>
      </c>
      <c r="F722" s="28" t="n">
        <v>45355</v>
      </c>
      <c r="G722" t="inlineStr">
        <is>
          <t>DEBITO</t>
        </is>
      </c>
      <c r="H722" t="inlineStr">
        <is>
          <t>PAGAMENTO DE BOLETO - CIA DO WHISKY</t>
        </is>
      </c>
      <c r="I722" t="n">
        <v>-2563.34</v>
      </c>
    </row>
    <row r="723">
      <c r="A723" t="n">
        <v>5137</v>
      </c>
      <c r="B723" t="n">
        <v>113</v>
      </c>
      <c r="C723" t="inlineStr">
        <is>
          <t>Arcos - Banco do Brasil</t>
        </is>
      </c>
      <c r="D723" t="n">
        <v>122</v>
      </c>
      <c r="E723" t="inlineStr">
        <is>
          <t>Arcos</t>
        </is>
      </c>
      <c r="F723" s="28" t="n">
        <v>45355</v>
      </c>
      <c r="G723" t="inlineStr">
        <is>
          <t>DEBITO</t>
        </is>
      </c>
      <c r="H723" t="inlineStr">
        <is>
          <t>PAGAMENTO DE BOLETO - CORA SCD SA</t>
        </is>
      </c>
      <c r="I723" t="n">
        <v>-974.1</v>
      </c>
    </row>
    <row r="724">
      <c r="A724" t="n">
        <v>5138</v>
      </c>
      <c r="B724" t="n">
        <v>113</v>
      </c>
      <c r="C724" t="inlineStr">
        <is>
          <t>Arcos - Banco do Brasil</t>
        </is>
      </c>
      <c r="D724" t="n">
        <v>122</v>
      </c>
      <c r="E724" t="inlineStr">
        <is>
          <t>Arcos</t>
        </is>
      </c>
      <c r="F724" s="28" t="n">
        <v>45355</v>
      </c>
      <c r="G724" t="inlineStr">
        <is>
          <t>DEBITO</t>
        </is>
      </c>
      <c r="H724" t="inlineStr">
        <is>
          <t>PAGAMENTO DE BOLETO - T F CIUFFI HORTIFRUTI LTDA</t>
        </is>
      </c>
      <c r="I724" t="n">
        <v>-925.3</v>
      </c>
    </row>
    <row r="725">
      <c r="A725" t="n">
        <v>5139</v>
      </c>
      <c r="B725" t="n">
        <v>113</v>
      </c>
      <c r="C725" t="inlineStr">
        <is>
          <t>Arcos - Banco do Brasil</t>
        </is>
      </c>
      <c r="D725" t="n">
        <v>122</v>
      </c>
      <c r="E725" t="inlineStr">
        <is>
          <t>Arcos</t>
        </is>
      </c>
      <c r="F725" s="28" t="n">
        <v>45355</v>
      </c>
      <c r="G725" t="inlineStr">
        <is>
          <t>DEBITO</t>
        </is>
      </c>
      <c r="H725" t="inlineStr">
        <is>
          <t>PAGAMENTO DE BOLETO - JR GAIOTTO ALIMENTOS LTDA</t>
        </is>
      </c>
      <c r="I725" t="n">
        <v>-149.25</v>
      </c>
    </row>
    <row r="726">
      <c r="A726" t="n">
        <v>5140</v>
      </c>
      <c r="B726" t="n">
        <v>113</v>
      </c>
      <c r="C726" t="inlineStr">
        <is>
          <t>Arcos - Banco do Brasil</t>
        </is>
      </c>
      <c r="D726" t="n">
        <v>122</v>
      </c>
      <c r="E726" t="inlineStr">
        <is>
          <t>Arcos</t>
        </is>
      </c>
      <c r="F726" s="28" t="n">
        <v>45355</v>
      </c>
      <c r="G726" t="inlineStr">
        <is>
          <t>DEBITO</t>
        </is>
      </c>
      <c r="H726" t="inlineStr">
        <is>
          <t>PAGAMENTO DE BOLETO - CIA DO WHISKY</t>
        </is>
      </c>
      <c r="I726" t="n">
        <v>-1115.1</v>
      </c>
    </row>
    <row r="727">
      <c r="A727" t="n">
        <v>5141</v>
      </c>
      <c r="B727" t="n">
        <v>113</v>
      </c>
      <c r="C727" t="inlineStr">
        <is>
          <t>Arcos - Banco do Brasil</t>
        </is>
      </c>
      <c r="D727" t="n">
        <v>122</v>
      </c>
      <c r="E727" t="inlineStr">
        <is>
          <t>Arcos</t>
        </is>
      </c>
      <c r="F727" s="28" t="n">
        <v>45355</v>
      </c>
      <c r="G727" t="inlineStr">
        <is>
          <t>DEBITO</t>
        </is>
      </c>
      <c r="H727" t="inlineStr">
        <is>
          <t>PAGAMENTO DE BOLETO - PSS - CENTRAL DA LIMPEZA LTDA</t>
        </is>
      </c>
      <c r="I727" t="n">
        <v>-2439.56</v>
      </c>
    </row>
    <row r="728">
      <c r="A728" t="n">
        <v>5142</v>
      </c>
      <c r="B728" t="n">
        <v>113</v>
      </c>
      <c r="C728" t="inlineStr">
        <is>
          <t>Arcos - Banco do Brasil</t>
        </is>
      </c>
      <c r="D728" t="n">
        <v>122</v>
      </c>
      <c r="E728" t="inlineStr">
        <is>
          <t>Arcos</t>
        </is>
      </c>
      <c r="F728" s="28" t="n">
        <v>45355</v>
      </c>
      <c r="G728" t="inlineStr">
        <is>
          <t>DEBITO</t>
        </is>
      </c>
      <c r="H728" t="inlineStr">
        <is>
          <t>PAGAMENTO DE BOLETO - GOMES D ELIA EQUIP HIG LTDA ME</t>
        </is>
      </c>
      <c r="I728" t="n">
        <v>-327</v>
      </c>
    </row>
    <row r="729">
      <c r="A729" t="n">
        <v>5143</v>
      </c>
      <c r="B729" t="n">
        <v>113</v>
      </c>
      <c r="C729" t="inlineStr">
        <is>
          <t>Arcos - Banco do Brasil</t>
        </is>
      </c>
      <c r="D729" t="n">
        <v>122</v>
      </c>
      <c r="E729" t="inlineStr">
        <is>
          <t>Arcos</t>
        </is>
      </c>
      <c r="F729" s="28" t="n">
        <v>45355</v>
      </c>
      <c r="G729" t="inlineStr">
        <is>
          <t>DEBITO</t>
        </is>
      </c>
      <c r="H729" t="inlineStr">
        <is>
          <t>PAGAMENTO DE BOLETO - MAR DIRETO POC COMERCIO DE PEI</t>
        </is>
      </c>
      <c r="I729" t="n">
        <v>-762</v>
      </c>
    </row>
    <row r="730">
      <c r="A730" t="n">
        <v>5144</v>
      </c>
      <c r="B730" t="n">
        <v>113</v>
      </c>
      <c r="C730" t="inlineStr">
        <is>
          <t>Arcos - Banco do Brasil</t>
        </is>
      </c>
      <c r="D730" t="n">
        <v>122</v>
      </c>
      <c r="E730" t="inlineStr">
        <is>
          <t>Arcos</t>
        </is>
      </c>
      <c r="F730" s="28" t="n">
        <v>45355</v>
      </c>
      <c r="G730" t="inlineStr">
        <is>
          <t>DEBITO</t>
        </is>
      </c>
      <c r="H730" t="inlineStr">
        <is>
          <t>PAGAMENTO DE BOLETO - VILA LEOPOLDINA DIST ALIM LTDA</t>
        </is>
      </c>
      <c r="I730" t="n">
        <v>-660.41</v>
      </c>
    </row>
    <row r="731">
      <c r="A731" t="n">
        <v>5145</v>
      </c>
      <c r="B731" t="n">
        <v>113</v>
      </c>
      <c r="C731" t="inlineStr">
        <is>
          <t>Arcos - Banco do Brasil</t>
        </is>
      </c>
      <c r="D731" t="n">
        <v>122</v>
      </c>
      <c r="E731" t="inlineStr">
        <is>
          <t>Arcos</t>
        </is>
      </c>
      <c r="F731" s="28" t="n">
        <v>45355</v>
      </c>
      <c r="G731" t="inlineStr">
        <is>
          <t>DEBITO</t>
        </is>
      </c>
      <c r="H731" t="inlineStr">
        <is>
          <t>PAGAMENTO DE BOLETO - REIWA SERV COM ALIMENTOS BEBID</t>
        </is>
      </c>
      <c r="I731" t="n">
        <v>-899.37</v>
      </c>
    </row>
    <row r="732">
      <c r="A732" t="n">
        <v>5146</v>
      </c>
      <c r="B732" t="n">
        <v>113</v>
      </c>
      <c r="C732" t="inlineStr">
        <is>
          <t>Arcos - Banco do Brasil</t>
        </is>
      </c>
      <c r="D732" t="n">
        <v>122</v>
      </c>
      <c r="E732" t="inlineStr">
        <is>
          <t>Arcos</t>
        </is>
      </c>
      <c r="F732" s="28" t="n">
        <v>45355</v>
      </c>
      <c r="G732" t="inlineStr">
        <is>
          <t>DEBITO</t>
        </is>
      </c>
      <c r="H732" t="inlineStr">
        <is>
          <t>PAGAMENTO DE BOLETO - KING COMERCIO DE BEBIDAS LTDA</t>
        </is>
      </c>
      <c r="I732" t="n">
        <v>-3446.51</v>
      </c>
    </row>
    <row r="733">
      <c r="A733" t="n">
        <v>5147</v>
      </c>
      <c r="B733" t="n">
        <v>113</v>
      </c>
      <c r="C733" t="inlineStr">
        <is>
          <t>Arcos - Banco do Brasil</t>
        </is>
      </c>
      <c r="D733" t="n">
        <v>122</v>
      </c>
      <c r="E733" t="inlineStr">
        <is>
          <t>Arcos</t>
        </is>
      </c>
      <c r="F733" s="28" t="n">
        <v>45355</v>
      </c>
      <c r="G733" t="inlineStr">
        <is>
          <t>DEBITO</t>
        </is>
      </c>
      <c r="H733" t="inlineStr">
        <is>
          <t>PAGAMENTO DE BOLETO - CIA DO WHISKY</t>
        </is>
      </c>
      <c r="I733" t="n">
        <v>-1510.76</v>
      </c>
    </row>
    <row r="734">
      <c r="A734" t="n">
        <v>5148</v>
      </c>
      <c r="B734" t="n">
        <v>113</v>
      </c>
      <c r="C734" t="inlineStr">
        <is>
          <t>Arcos - Banco do Brasil</t>
        </is>
      </c>
      <c r="D734" t="n">
        <v>122</v>
      </c>
      <c r="E734" t="inlineStr">
        <is>
          <t>Arcos</t>
        </is>
      </c>
      <c r="F734" s="28" t="n">
        <v>45355</v>
      </c>
      <c r="G734" t="inlineStr">
        <is>
          <t>DEBITO</t>
        </is>
      </c>
      <c r="H734" t="inlineStr">
        <is>
          <t>PAGAMENTO DE BOLETO - KING COMERCIO DE BEBIDAS LTDA</t>
        </is>
      </c>
      <c r="I734" t="n">
        <v>-4971.97</v>
      </c>
    </row>
    <row r="735">
      <c r="A735" t="n">
        <v>5149</v>
      </c>
      <c r="B735" t="n">
        <v>113</v>
      </c>
      <c r="C735" t="inlineStr">
        <is>
          <t>Arcos - Banco do Brasil</t>
        </is>
      </c>
      <c r="D735" t="n">
        <v>122</v>
      </c>
      <c r="E735" t="inlineStr">
        <is>
          <t>Arcos</t>
        </is>
      </c>
      <c r="F735" s="28" t="n">
        <v>45355</v>
      </c>
      <c r="G735" t="inlineStr">
        <is>
          <t>DEBITO</t>
        </is>
      </c>
      <c r="H735" t="inlineStr">
        <is>
          <t>PAGAMENTO DE BOLETO - BRH SAUDE OCUPACIONAL LTDA EPP</t>
        </is>
      </c>
      <c r="I735" t="n">
        <v>-799.91</v>
      </c>
    </row>
    <row r="736">
      <c r="A736" t="n">
        <v>5150</v>
      </c>
      <c r="B736" t="n">
        <v>113</v>
      </c>
      <c r="C736" t="inlineStr">
        <is>
          <t>Arcos - Banco do Brasil</t>
        </is>
      </c>
      <c r="D736" t="n">
        <v>122</v>
      </c>
      <c r="E736" t="inlineStr">
        <is>
          <t>Arcos</t>
        </is>
      </c>
      <c r="F736" s="28" t="n">
        <v>45355</v>
      </c>
      <c r="G736" t="inlineStr">
        <is>
          <t>DEBITO</t>
        </is>
      </c>
      <c r="H736" t="inlineStr">
        <is>
          <t>TAR PAG SALR CRD CONTA - COBRANA REFERENTE 04/03/2024</t>
        </is>
      </c>
      <c r="I736" t="n">
        <v>-59.5</v>
      </c>
    </row>
    <row r="737">
      <c r="A737" t="n">
        <v>5151</v>
      </c>
      <c r="B737" t="n">
        <v>113</v>
      </c>
      <c r="C737" t="inlineStr">
        <is>
          <t>Arcos - Banco do Brasil</t>
        </is>
      </c>
      <c r="D737" t="n">
        <v>122</v>
      </c>
      <c r="E737" t="inlineStr">
        <is>
          <t>Arcos</t>
        </is>
      </c>
      <c r="F737" s="28" t="n">
        <v>45355</v>
      </c>
      <c r="G737" t="inlineStr">
        <is>
          <t>DEBITO</t>
        </is>
      </c>
      <c r="H737" t="inlineStr">
        <is>
          <t>BB RENDE FCIL</t>
        </is>
      </c>
      <c r="I737" t="n">
        <v>-74774.66</v>
      </c>
    </row>
    <row r="738">
      <c r="A738" t="n">
        <v>5300</v>
      </c>
      <c r="B738" t="n">
        <v>114</v>
      </c>
      <c r="C738" t="inlineStr">
        <is>
          <t>Arcos - Bradesco</t>
        </is>
      </c>
      <c r="D738" t="n">
        <v>122</v>
      </c>
      <c r="E738" t="inlineStr">
        <is>
          <t>Arcos</t>
        </is>
      </c>
      <c r="F738" s="28" t="n">
        <v>45352</v>
      </c>
      <c r="G738" t="inlineStr">
        <is>
          <t>CREDITO</t>
        </is>
      </c>
      <c r="H738" t="inlineStr">
        <is>
          <t>DEP DINH C/C S/CART BDN AG00095MAQ003486SEQ04768</t>
        </is>
      </c>
      <c r="I738" t="n">
        <v>162</v>
      </c>
    </row>
    <row r="739">
      <c r="A739" t="n">
        <v>5302</v>
      </c>
      <c r="B739" t="n">
        <v>114</v>
      </c>
      <c r="C739" t="inlineStr">
        <is>
          <t>Arcos - Bradesco</t>
        </is>
      </c>
      <c r="D739" t="n">
        <v>122</v>
      </c>
      <c r="E739" t="inlineStr">
        <is>
          <t>Arcos</t>
        </is>
      </c>
      <c r="F739" s="28" t="n">
        <v>45352</v>
      </c>
      <c r="G739" t="inlineStr">
        <is>
          <t>DEBITO</t>
        </is>
      </c>
      <c r="H739" t="inlineStr">
        <is>
          <t>PAGTO ELETRON  COBRANCA 29143</t>
        </is>
      </c>
      <c r="I739" t="n">
        <v>-1681.6</v>
      </c>
    </row>
    <row r="740">
      <c r="A740" t="n">
        <v>5303</v>
      </c>
      <c r="B740" t="n">
        <v>114</v>
      </c>
      <c r="C740" t="inlineStr">
        <is>
          <t>Arcos - Bradesco</t>
        </is>
      </c>
      <c r="D740" t="n">
        <v>122</v>
      </c>
      <c r="E740" t="inlineStr">
        <is>
          <t>Arcos</t>
        </is>
      </c>
      <c r="F740" s="28" t="n">
        <v>45352</v>
      </c>
      <c r="G740" t="inlineStr">
        <is>
          <t>DEBITO</t>
        </is>
      </c>
      <c r="H740" t="inlineStr">
        <is>
          <t>TARIFA BANCARIA TRANSF PGTO PIX</t>
        </is>
      </c>
      <c r="I740" t="n">
        <v>-9</v>
      </c>
    </row>
    <row r="741">
      <c r="A741" t="n">
        <v>5304</v>
      </c>
      <c r="B741" t="n">
        <v>114</v>
      </c>
      <c r="C741" t="inlineStr">
        <is>
          <t>Arcos - Bradesco</t>
        </is>
      </c>
      <c r="D741" t="n">
        <v>122</v>
      </c>
      <c r="E741" t="inlineStr">
        <is>
          <t>Arcos</t>
        </is>
      </c>
      <c r="F741" s="28" t="n">
        <v>45352</v>
      </c>
      <c r="G741" t="inlineStr">
        <is>
          <t>DEBITO</t>
        </is>
      </c>
      <c r="H741" t="inlineStr">
        <is>
          <t>TARIFA BANCARIA TRANSF PGTO PIX</t>
        </is>
      </c>
      <c r="I741" t="n">
        <v>-9</v>
      </c>
    </row>
    <row r="742">
      <c r="A742" t="n">
        <v>5305</v>
      </c>
      <c r="B742" t="n">
        <v>114</v>
      </c>
      <c r="C742" t="inlineStr">
        <is>
          <t>Arcos - Bradesco</t>
        </is>
      </c>
      <c r="D742" t="n">
        <v>122</v>
      </c>
      <c r="E742" t="inlineStr">
        <is>
          <t>Arcos</t>
        </is>
      </c>
      <c r="F742" s="28" t="n">
        <v>45352</v>
      </c>
      <c r="G742" t="inlineStr">
        <is>
          <t>DEBITO</t>
        </is>
      </c>
      <c r="H742" t="inlineStr">
        <is>
          <t>TARIFA BANCARIA TRANSF PGTO PIX</t>
        </is>
      </c>
      <c r="I742" t="n">
        <v>-9</v>
      </c>
    </row>
    <row r="743">
      <c r="A743" t="n">
        <v>5306</v>
      </c>
      <c r="B743" t="n">
        <v>114</v>
      </c>
      <c r="C743" t="inlineStr">
        <is>
          <t>Arcos - Bradesco</t>
        </is>
      </c>
      <c r="D743" t="n">
        <v>122</v>
      </c>
      <c r="E743" t="inlineStr">
        <is>
          <t>Arcos</t>
        </is>
      </c>
      <c r="F743" s="28" t="n">
        <v>45352</v>
      </c>
      <c r="G743" t="inlineStr">
        <is>
          <t>DEBITO</t>
        </is>
      </c>
      <c r="H743" t="inlineStr">
        <is>
          <t>TARIFA BANCARIA TRANSF PGTO PIX</t>
        </is>
      </c>
      <c r="I743" t="n">
        <v>-9</v>
      </c>
    </row>
    <row r="744">
      <c r="A744" t="n">
        <v>5307</v>
      </c>
      <c r="B744" t="n">
        <v>114</v>
      </c>
      <c r="C744" t="inlineStr">
        <is>
          <t>Arcos - Bradesco</t>
        </is>
      </c>
      <c r="D744" t="n">
        <v>122</v>
      </c>
      <c r="E744" t="inlineStr">
        <is>
          <t>Arcos</t>
        </is>
      </c>
      <c r="F744" s="28" t="n">
        <v>45352</v>
      </c>
      <c r="G744" t="inlineStr">
        <is>
          <t>DEBITO</t>
        </is>
      </c>
      <c r="H744" t="inlineStr">
        <is>
          <t>TARIFA BANCARIA TRANSF PGTO PIX</t>
        </is>
      </c>
      <c r="I744" t="n">
        <v>-9</v>
      </c>
    </row>
    <row r="745">
      <c r="A745" t="n">
        <v>5308</v>
      </c>
      <c r="B745" t="n">
        <v>114</v>
      </c>
      <c r="C745" t="inlineStr">
        <is>
          <t>Arcos - Bradesco</t>
        </is>
      </c>
      <c r="D745" t="n">
        <v>122</v>
      </c>
      <c r="E745" t="inlineStr">
        <is>
          <t>Arcos</t>
        </is>
      </c>
      <c r="F745" s="28" t="n">
        <v>45352</v>
      </c>
      <c r="G745" t="inlineStr">
        <is>
          <t>DEBITO</t>
        </is>
      </c>
      <c r="H745" t="inlineStr">
        <is>
          <t>TARIFA BANCARIA TRANSF PGTO PIX</t>
        </is>
      </c>
      <c r="I745" t="n">
        <v>-9</v>
      </c>
    </row>
    <row r="746">
      <c r="A746" t="n">
        <v>5309</v>
      </c>
      <c r="B746" t="n">
        <v>114</v>
      </c>
      <c r="C746" t="inlineStr">
        <is>
          <t>Arcos - Bradesco</t>
        </is>
      </c>
      <c r="D746" t="n">
        <v>122</v>
      </c>
      <c r="E746" t="inlineStr">
        <is>
          <t>Arcos</t>
        </is>
      </c>
      <c r="F746" s="28" t="n">
        <v>45352</v>
      </c>
      <c r="G746" t="inlineStr">
        <is>
          <t>DEBITO</t>
        </is>
      </c>
      <c r="H746" t="inlineStr">
        <is>
          <t>PAGTO ELETRONICO TRIBUTO INTERNET --FGTS/GRRF-0239</t>
        </is>
      </c>
      <c r="I746" t="n">
        <v>-1107.26</v>
      </c>
    </row>
    <row r="747">
      <c r="A747" t="n">
        <v>5310</v>
      </c>
      <c r="B747" t="n">
        <v>114</v>
      </c>
      <c r="C747" t="inlineStr">
        <is>
          <t>Arcos - Bradesco</t>
        </is>
      </c>
      <c r="D747" t="n">
        <v>122</v>
      </c>
      <c r="E747" t="inlineStr">
        <is>
          <t>Arcos</t>
        </is>
      </c>
      <c r="F747" s="28" t="n">
        <v>45352</v>
      </c>
      <c r="G747" t="inlineStr">
        <is>
          <t>DEBITO</t>
        </is>
      </c>
      <c r="H747" t="inlineStr">
        <is>
          <t>PAGTO ELETRONICO TRIBUTO INTERNET --FGTS/GRRF-0239</t>
        </is>
      </c>
      <c r="I747" t="n">
        <v>-1764</v>
      </c>
    </row>
    <row r="748">
      <c r="A748" t="n">
        <v>5311</v>
      </c>
      <c r="B748" t="n">
        <v>114</v>
      </c>
      <c r="C748" t="inlineStr">
        <is>
          <t>Arcos - Bradesco</t>
        </is>
      </c>
      <c r="D748" t="n">
        <v>122</v>
      </c>
      <c r="E748" t="inlineStr">
        <is>
          <t>Arcos</t>
        </is>
      </c>
      <c r="F748" s="28" t="n">
        <v>45352</v>
      </c>
      <c r="G748" t="inlineStr">
        <is>
          <t>DEBITO</t>
        </is>
      </c>
      <c r="H748" t="inlineStr">
        <is>
          <t>PGTO RESCISAO CONTRATO</t>
        </is>
      </c>
      <c r="I748" t="n">
        <v>-13634.75</v>
      </c>
    </row>
    <row r="749">
      <c r="A749" t="n">
        <v>5100</v>
      </c>
      <c r="B749" t="n">
        <v>113</v>
      </c>
      <c r="C749" t="inlineStr">
        <is>
          <t>Arcos - Banco do Brasil</t>
        </is>
      </c>
      <c r="D749" t="n">
        <v>122</v>
      </c>
      <c r="E749" t="inlineStr">
        <is>
          <t>Arcos</t>
        </is>
      </c>
      <c r="F749" s="28" t="n">
        <v>45352</v>
      </c>
      <c r="G749" t="inlineStr">
        <is>
          <t>CREDITO</t>
        </is>
      </c>
      <c r="H749" t="inlineStr">
        <is>
          <t>DEPSITO ONLINE - 4866-04-SOP 24 DE MAIO</t>
        </is>
      </c>
      <c r="I749" t="n">
        <v>3000</v>
      </c>
    </row>
    <row r="750">
      <c r="A750" t="n">
        <v>5101</v>
      </c>
      <c r="B750" t="n">
        <v>113</v>
      </c>
      <c r="C750" t="inlineStr">
        <is>
          <t>Arcos - Banco do Brasil</t>
        </is>
      </c>
      <c r="D750" t="n">
        <v>122</v>
      </c>
      <c r="E750" t="inlineStr">
        <is>
          <t>Arcos</t>
        </is>
      </c>
      <c r="F750" s="28" t="n">
        <v>45352</v>
      </c>
      <c r="G750" t="inlineStr">
        <is>
          <t>CREDITO</t>
        </is>
      </c>
      <c r="H750" t="inlineStr">
        <is>
          <t>TED-CRDITO EM CONTA - 341 0912 69034668000156 PLUXEE BENEFIC</t>
        </is>
      </c>
      <c r="I750" t="n">
        <v>1100.1</v>
      </c>
    </row>
    <row r="751">
      <c r="A751" t="n">
        <v>5102</v>
      </c>
      <c r="B751" t="n">
        <v>113</v>
      </c>
      <c r="C751" t="inlineStr">
        <is>
          <t>Arcos - Banco do Brasil</t>
        </is>
      </c>
      <c r="D751" t="n">
        <v>122</v>
      </c>
      <c r="E751" t="inlineStr">
        <is>
          <t>Arcos</t>
        </is>
      </c>
      <c r="F751" s="28" t="n">
        <v>45352</v>
      </c>
      <c r="G751" t="inlineStr">
        <is>
          <t>CREDITO</t>
        </is>
      </c>
      <c r="H751" t="inlineStr">
        <is>
          <t>RECEBIMENTO FORNECEDOR - ALELO INSTITUICAO DE PAGAMENTO SA</t>
        </is>
      </c>
      <c r="I751" t="n">
        <v>125.26</v>
      </c>
    </row>
    <row r="752">
      <c r="A752" t="n">
        <v>5103</v>
      </c>
      <c r="B752" t="n">
        <v>113</v>
      </c>
      <c r="C752" t="inlineStr">
        <is>
          <t>Arcos - Banco do Brasil</t>
        </is>
      </c>
      <c r="D752" t="n">
        <v>122</v>
      </c>
      <c r="E752" t="inlineStr">
        <is>
          <t>Arcos</t>
        </is>
      </c>
      <c r="F752" s="28" t="n">
        <v>45352</v>
      </c>
      <c r="G752" t="inlineStr">
        <is>
          <t>DEBITO</t>
        </is>
      </c>
      <c r="H752" t="inlineStr">
        <is>
          <t>BB RENDE FCIL</t>
        </is>
      </c>
      <c r="I752" t="n">
        <v>-4225.36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Mutuo_ID</t>
        </is>
      </c>
      <c r="B1" t="inlineStr">
        <is>
          <t>Data_Mutuo</t>
        </is>
      </c>
      <c r="C1" t="inlineStr">
        <is>
          <t>ID_Loja_Saida</t>
        </is>
      </c>
      <c r="D1" t="inlineStr">
        <is>
          <t>Loja_Saida</t>
        </is>
      </c>
      <c r="E1" t="inlineStr">
        <is>
          <t>ID_Loja_Entrada</t>
        </is>
      </c>
      <c r="F1" t="inlineStr">
        <is>
          <t>Loja_Entrada</t>
        </is>
      </c>
      <c r="G1" t="inlineStr">
        <is>
          <t>Tag_Faturam_Zig</t>
        </is>
      </c>
      <c r="H1" t="inlineStr">
        <is>
          <t>Valor_Entrada</t>
        </is>
      </c>
      <c r="I1" t="inlineStr">
        <is>
          <t>Valor_Saida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Gomes da Cunha</dc:creator>
  <dcterms:created xsi:type="dcterms:W3CDTF">2023-11-14T17:21:36Z</dcterms:created>
  <dcterms:modified xsi:type="dcterms:W3CDTF">2024-08-15T18:13:28Z</dcterms:modified>
  <cp:lastModifiedBy>Gabriel Gomes da Cunha</cp:lastModifiedBy>
</cp:coreProperties>
</file>