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uh-\Documents\"/>
    </mc:Choice>
  </mc:AlternateContent>
  <xr:revisionPtr revIDLastSave="0" documentId="13_ncr:1_{CD01403E-D5F8-454C-A82F-3B944E6D3F81}" xr6:coauthVersionLast="47" xr6:coauthVersionMax="47" xr10:uidLastSave="{00000000-0000-0000-0000-000000000000}"/>
  <bookViews>
    <workbookView xWindow="60" yWindow="132" windowWidth="14232" windowHeight="12012" xr2:uid="{D9917BAD-2DB3-413D-AFD5-045388EC10C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2" i="1"/>
  <c r="D33" i="1"/>
  <c r="D34" i="1"/>
  <c r="D35" i="1"/>
  <c r="D36" i="1"/>
  <c r="D31" i="1"/>
  <c r="C28" i="1"/>
  <c r="D11" i="1"/>
  <c r="C22" i="1"/>
  <c r="D22" i="1" s="1"/>
  <c r="C23" i="1"/>
  <c r="D23" i="1" s="1"/>
  <c r="C24" i="1"/>
  <c r="D24" i="1" s="1"/>
  <c r="C25" i="1"/>
  <c r="D25" i="1" s="1"/>
  <c r="C21" i="1"/>
  <c r="D21" i="1" s="1"/>
  <c r="D17" i="1"/>
  <c r="D18" i="1" s="1"/>
</calcChain>
</file>

<file path=xl/sharedStrings.xml><?xml version="1.0" encoding="utf-8"?>
<sst xmlns="http://schemas.openxmlformats.org/spreadsheetml/2006/main" count="44" uniqueCount="31">
  <si>
    <t>INVESTIMENTO MENSAL</t>
  </si>
  <si>
    <t>Quanto devo investir por mês?</t>
  </si>
  <si>
    <t>Por quantos anos?</t>
  </si>
  <si>
    <t>Taxa de Rendimento Mensal?</t>
  </si>
  <si>
    <t>Patrimônio Acumulado?</t>
  </si>
  <si>
    <t>Dividendos Mensais</t>
  </si>
  <si>
    <t>CENÁRIOS</t>
  </si>
  <si>
    <t>DIVIDENDOS</t>
  </si>
  <si>
    <t>Quanto em 2 anos?</t>
  </si>
  <si>
    <t>Quanto em 5 anos?</t>
  </si>
  <si>
    <t>Quanto em 10 anos?</t>
  </si>
  <si>
    <t>Quanto em 20 anos?</t>
  </si>
  <si>
    <t>Quanto em 30 anos?</t>
  </si>
  <si>
    <t>Configurações</t>
  </si>
  <si>
    <t>Salário</t>
  </si>
  <si>
    <t>Rendimento Carteira</t>
  </si>
  <si>
    <t>Sugestão de Investimento</t>
  </si>
  <si>
    <t>Agressivo</t>
  </si>
  <si>
    <t>VALOR A SER INVESTIDO POR MÊS</t>
  </si>
  <si>
    <t>PERFIL</t>
  </si>
  <si>
    <t>Porcentual Sugerido</t>
  </si>
  <si>
    <t>Valores</t>
  </si>
  <si>
    <t>PAPEL</t>
  </si>
  <si>
    <t>TIJOLO</t>
  </si>
  <si>
    <t>TIPO DE FII</t>
  </si>
  <si>
    <t>HIBRÍDOS</t>
  </si>
  <si>
    <t>FOF's</t>
  </si>
  <si>
    <t>DESENVOLVIMENTO</t>
  </si>
  <si>
    <t>HOTELARIAS</t>
  </si>
  <si>
    <t>PORCENTUAL %</t>
  </si>
  <si>
    <t>Conservador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</si>
</sst>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6795556505021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2" xfId="0" applyFont="1" applyFill="1" applyBorder="1" applyAlignment="1">
      <alignment vertical="center"/>
    </xf>
    <xf numFmtId="0" fontId="5" fillId="0" borderId="0" xfId="0" applyFont="1"/>
    <xf numFmtId="0" fontId="0" fillId="0" borderId="3" xfId="0" applyBorder="1"/>
    <xf numFmtId="0" fontId="0" fillId="0" borderId="4" xfId="0" applyBorder="1"/>
    <xf numFmtId="0" fontId="4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5" fontId="0" fillId="0" borderId="9" xfId="2" applyNumberFormat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65" fontId="2" fillId="3" borderId="9" xfId="2" applyNumberFormat="1" applyFont="1" applyFill="1" applyBorder="1" applyAlignment="1">
      <alignment horizontal="center" vertical="center"/>
    </xf>
    <xf numFmtId="165" fontId="2" fillId="3" borderId="12" xfId="2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165" fontId="0" fillId="0" borderId="11" xfId="2" applyNumberFormat="1" applyFont="1" applyBorder="1" applyAlignment="1">
      <alignment horizontal="center" vertical="center"/>
    </xf>
    <xf numFmtId="165" fontId="0" fillId="0" borderId="12" xfId="2" applyNumberFormat="1" applyFont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center" indent="10"/>
    </xf>
    <xf numFmtId="0" fontId="6" fillId="0" borderId="8" xfId="0" applyFont="1" applyBorder="1" applyAlignment="1">
      <alignment horizontal="left" vertical="center" indent="10"/>
    </xf>
    <xf numFmtId="0" fontId="6" fillId="0" borderId="6" xfId="0" applyFont="1" applyBorder="1" applyAlignment="1">
      <alignment horizontal="left" vertical="center" indent="10"/>
    </xf>
    <xf numFmtId="0" fontId="7" fillId="3" borderId="8" xfId="0" applyFont="1" applyFill="1" applyBorder="1" applyAlignment="1">
      <alignment horizontal="left" vertical="center" indent="10"/>
    </xf>
    <xf numFmtId="0" fontId="7" fillId="3" borderId="6" xfId="0" applyFont="1" applyFill="1" applyBorder="1" applyAlignment="1">
      <alignment horizontal="left" vertical="center" indent="10"/>
    </xf>
    <xf numFmtId="0" fontId="7" fillId="3" borderId="10" xfId="0" applyFont="1" applyFill="1" applyBorder="1" applyAlignment="1">
      <alignment horizontal="left" vertical="center" indent="10"/>
    </xf>
    <xf numFmtId="0" fontId="7" fillId="3" borderId="11" xfId="0" applyFont="1" applyFill="1" applyBorder="1" applyAlignment="1">
      <alignment horizontal="left" vertical="center" indent="10"/>
    </xf>
    <xf numFmtId="0" fontId="6" fillId="0" borderId="8" xfId="0" applyFont="1" applyBorder="1" applyAlignment="1">
      <alignment horizontal="left" vertical="center" indent="10"/>
    </xf>
    <xf numFmtId="0" fontId="6" fillId="0" borderId="10" xfId="0" applyFont="1" applyBorder="1" applyAlignment="1">
      <alignment horizontal="left" vertical="center" indent="10"/>
    </xf>
    <xf numFmtId="0" fontId="6" fillId="4" borderId="8" xfId="0" applyFont="1" applyFill="1" applyBorder="1" applyAlignment="1">
      <alignment horizontal="left" vertical="center" indent="10"/>
    </xf>
    <xf numFmtId="9" fontId="0" fillId="0" borderId="9" xfId="2" applyNumberFormat="1" applyFont="1" applyBorder="1" applyAlignment="1">
      <alignment horizontal="center" vertical="center"/>
    </xf>
    <xf numFmtId="0" fontId="6" fillId="4" borderId="10" xfId="0" applyFont="1" applyFill="1" applyBorder="1" applyAlignment="1">
      <alignment horizontal="left" vertical="center" indent="10"/>
    </xf>
    <xf numFmtId="0" fontId="6" fillId="4" borderId="11" xfId="0" applyFont="1" applyFill="1" applyBorder="1" applyAlignment="1">
      <alignment horizontal="left" vertical="center" indent="10"/>
    </xf>
    <xf numFmtId="0" fontId="7" fillId="0" borderId="0" xfId="0" applyFont="1" applyFill="1" applyBorder="1" applyAlignment="1">
      <alignment horizontal="left" vertical="center"/>
    </xf>
    <xf numFmtId="165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7" fillId="2" borderId="0" xfId="0" applyFont="1" applyFill="1" applyBorder="1" applyAlignment="1">
      <alignment vertical="center"/>
    </xf>
    <xf numFmtId="9" fontId="0" fillId="0" borderId="6" xfId="0" applyNumberFormat="1" applyBorder="1" applyAlignment="1">
      <alignment horizontal="center" vertic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/>
    <xf numFmtId="0" fontId="0" fillId="0" borderId="8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5" borderId="10" xfId="0" applyFill="1" applyBorder="1"/>
    <xf numFmtId="0" fontId="0" fillId="5" borderId="11" xfId="0" applyFill="1" applyBorder="1"/>
    <xf numFmtId="165" fontId="2" fillId="5" borderId="12" xfId="0" applyNumberFormat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0</xdr:row>
      <xdr:rowOff>121920</xdr:rowOff>
    </xdr:from>
    <xdr:to>
      <xdr:col>8</xdr:col>
      <xdr:colOff>304800</xdr:colOff>
      <xdr:row>4</xdr:row>
      <xdr:rowOff>160020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EDD06BCD-D209-1D30-2D35-8CF61B3FCD98}"/>
            </a:ext>
          </a:extLst>
        </xdr:cNvPr>
        <xdr:cNvSpPr/>
      </xdr:nvSpPr>
      <xdr:spPr>
        <a:xfrm>
          <a:off x="358140" y="121920"/>
          <a:ext cx="10538460" cy="7696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 extrusionH="76200">
          <a:bevelT w="190500" h="38100"/>
          <a:extrusionClr>
            <a:srgbClr val="660066"/>
          </a:extrusion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6" algn="ctr"/>
          <a:r>
            <a:rPr lang="pt-BR" sz="2000" b="1" baseline="0">
              <a:solidFill>
                <a:schemeClr val="tx2">
                  <a:lumMod val="50000"/>
                  <a:lumOff val="50000"/>
                </a:schemeClr>
              </a:solidFill>
            </a:rPr>
            <a:t>SIMULAÇÃO DE INVESTIMENTO</a:t>
          </a:r>
          <a:endParaRPr lang="pt-BR" sz="1100" b="1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oneCellAnchor>
    <xdr:from>
      <xdr:col>1</xdr:col>
      <xdr:colOff>1203960</xdr:colOff>
      <xdr:row>0</xdr:row>
      <xdr:rowOff>0</xdr:rowOff>
    </xdr:from>
    <xdr:ext cx="5181599" cy="853441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AA759A23-197E-CC6D-1F65-095324B79594}"/>
            </a:ext>
          </a:extLst>
        </xdr:cNvPr>
        <xdr:cNvSpPr/>
      </xdr:nvSpPr>
      <xdr:spPr>
        <a:xfrm>
          <a:off x="1813560" y="0"/>
          <a:ext cx="5181599" cy="85344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pt-BR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2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579120</xdr:colOff>
      <xdr:row>0</xdr:row>
      <xdr:rowOff>121921</xdr:rowOff>
    </xdr:from>
    <xdr:to>
      <xdr:col>1</xdr:col>
      <xdr:colOff>1287780</xdr:colOff>
      <xdr:row>4</xdr:row>
      <xdr:rowOff>70237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C27FFB2-0D42-8461-3124-6952255036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0278" b="28152"/>
        <a:stretch>
          <a:fillRect/>
        </a:stretch>
      </xdr:blipFill>
      <xdr:spPr>
        <a:xfrm>
          <a:off x="579120" y="121921"/>
          <a:ext cx="1318260" cy="679836"/>
        </a:xfrm>
        <a:prstGeom prst="rect">
          <a:avLst/>
        </a:prstGeom>
      </xdr:spPr>
    </xdr:pic>
    <xdr:clientData/>
  </xdr:twoCellAnchor>
  <xdr:twoCellAnchor editAs="oneCell">
    <xdr:from>
      <xdr:col>3</xdr:col>
      <xdr:colOff>441960</xdr:colOff>
      <xdr:row>1</xdr:row>
      <xdr:rowOff>30480</xdr:rowOff>
    </xdr:from>
    <xdr:to>
      <xdr:col>8</xdr:col>
      <xdr:colOff>167640</xdr:colOff>
      <xdr:row>4</xdr:row>
      <xdr:rowOff>91493</xdr:rowOff>
    </xdr:to>
    <xdr:pic>
      <xdr:nvPicPr>
        <xdr:cNvPr id="6" name="Imagem 5" descr="Moedas estrutura de tópicos">
          <a:extLst>
            <a:ext uri="{FF2B5EF4-FFF2-40B4-BE49-F238E27FC236}">
              <a16:creationId xmlns:a16="http://schemas.microsoft.com/office/drawing/2014/main" id="{6E06C109-ABC4-2C54-242C-33082C5C8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1860" y="213360"/>
          <a:ext cx="609600" cy="609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6B2F-C874-4A95-83DE-3F3AFCBAB89A}">
  <dimension ref="A7:J37"/>
  <sheetViews>
    <sheetView showGridLines="0" tabSelected="1" workbookViewId="0">
      <selection activeCell="C31" sqref="C31:C36"/>
    </sheetView>
  </sheetViews>
  <sheetFormatPr defaultRowHeight="14.4" x14ac:dyDescent="0.3"/>
  <cols>
    <col min="2" max="2" width="62.5546875" customWidth="1"/>
    <col min="3" max="3" width="28" customWidth="1"/>
    <col min="4" max="4" width="12.88671875" bestFit="1" customWidth="1"/>
    <col min="5" max="5" width="2.77734375" hidden="1" customWidth="1"/>
    <col min="6" max="6" width="11.88671875" hidden="1" customWidth="1"/>
    <col min="7" max="8" width="8.88671875" hidden="1" customWidth="1"/>
    <col min="9" max="9" width="8.88671875" customWidth="1"/>
    <col min="10" max="10" width="8.88671875" hidden="1" customWidth="1"/>
  </cols>
  <sheetData>
    <row r="7" spans="2:4" ht="15" thickBot="1" x14ac:dyDescent="0.35"/>
    <row r="8" spans="2:4" ht="18.600000000000001" thickBot="1" x14ac:dyDescent="0.35">
      <c r="B8" s="6" t="s">
        <v>13</v>
      </c>
      <c r="C8" s="9"/>
      <c r="D8" s="14"/>
    </row>
    <row r="9" spans="2:4" ht="16.2" thickBot="1" x14ac:dyDescent="0.35">
      <c r="B9" s="26" t="s">
        <v>14</v>
      </c>
      <c r="C9" s="17"/>
      <c r="D9" s="10">
        <v>4600</v>
      </c>
    </row>
    <row r="10" spans="2:4" ht="16.2" thickBot="1" x14ac:dyDescent="0.35">
      <c r="B10" s="26" t="s">
        <v>15</v>
      </c>
      <c r="C10" s="17"/>
      <c r="D10" s="27">
        <v>0.01</v>
      </c>
    </row>
    <row r="11" spans="2:4" ht="16.2" thickBot="1" x14ac:dyDescent="0.35">
      <c r="B11" s="28" t="s">
        <v>16</v>
      </c>
      <c r="C11" s="29"/>
      <c r="D11" s="16">
        <f>D9*30%</f>
        <v>1380</v>
      </c>
    </row>
    <row r="12" spans="2:4" ht="15" thickBot="1" x14ac:dyDescent="0.35"/>
    <row r="13" spans="2:4" ht="40.799999999999997" customHeight="1" thickBot="1" x14ac:dyDescent="0.35">
      <c r="B13" s="6" t="s">
        <v>0</v>
      </c>
      <c r="C13" s="7"/>
      <c r="D13" s="1"/>
    </row>
    <row r="14" spans="2:4" ht="15.6" customHeight="1" thickBot="1" x14ac:dyDescent="0.35">
      <c r="B14" s="18" t="s">
        <v>1</v>
      </c>
      <c r="C14" s="19"/>
      <c r="D14" s="10">
        <v>300</v>
      </c>
    </row>
    <row r="15" spans="2:4" ht="16.2" thickBot="1" x14ac:dyDescent="0.35">
      <c r="B15" s="18" t="s">
        <v>2</v>
      </c>
      <c r="C15" s="19"/>
      <c r="D15" s="10">
        <v>3</v>
      </c>
    </row>
    <row r="16" spans="2:4" ht="16.2" thickBot="1" x14ac:dyDescent="0.35">
      <c r="B16" s="18" t="s">
        <v>3</v>
      </c>
      <c r="C16" s="19"/>
      <c r="D16" s="11">
        <v>1.0800000000000001E-2</v>
      </c>
    </row>
    <row r="17" spans="1:4" ht="16.2" thickBot="1" x14ac:dyDescent="0.35">
      <c r="B17" s="20" t="s">
        <v>4</v>
      </c>
      <c r="C17" s="21"/>
      <c r="D17" s="12">
        <f>FV(D16,D15*12,D14*-1)</f>
        <v>13114.932554316461</v>
      </c>
    </row>
    <row r="18" spans="1:4" ht="16.2" thickBot="1" x14ac:dyDescent="0.35">
      <c r="B18" s="22" t="s">
        <v>5</v>
      </c>
      <c r="C18" s="23"/>
      <c r="D18" s="13">
        <f>D17*D16</f>
        <v>141.64127158661779</v>
      </c>
    </row>
    <row r="19" spans="1:4" ht="15" thickBot="1" x14ac:dyDescent="0.35"/>
    <row r="20" spans="1:4" ht="38.4" customHeight="1" thickBot="1" x14ac:dyDescent="0.35">
      <c r="B20" s="6" t="s">
        <v>6</v>
      </c>
      <c r="C20" s="7"/>
      <c r="D20" s="5" t="s">
        <v>7</v>
      </c>
    </row>
    <row r="21" spans="1:4" ht="16.2" thickBot="1" x14ac:dyDescent="0.35">
      <c r="A21" s="2">
        <v>2</v>
      </c>
      <c r="B21" s="24" t="s">
        <v>8</v>
      </c>
      <c r="C21" s="8">
        <f>FV($D$16,$A21*12,$D$14*-1)</f>
        <v>8169.259098174477</v>
      </c>
      <c r="D21" s="10">
        <f>C21*$D$10</f>
        <v>81.692590981744772</v>
      </c>
    </row>
    <row r="22" spans="1:4" ht="16.2" thickBot="1" x14ac:dyDescent="0.35">
      <c r="A22" s="2">
        <v>5</v>
      </c>
      <c r="B22" s="24" t="s">
        <v>9</v>
      </c>
      <c r="C22" s="8">
        <f>FV($D$16,$A22*12,$D$14*-1)</f>
        <v>25141.205807777529</v>
      </c>
      <c r="D22" s="10">
        <f>C22*$D$10</f>
        <v>251.4120580777753</v>
      </c>
    </row>
    <row r="23" spans="1:4" ht="16.2" thickBot="1" x14ac:dyDescent="0.35">
      <c r="A23" s="2">
        <v>10</v>
      </c>
      <c r="B23" s="24" t="s">
        <v>10</v>
      </c>
      <c r="C23" s="8">
        <f>FV($D$16,$A23*12,$D$14*-1)</f>
        <v>73037.299876440025</v>
      </c>
      <c r="D23" s="10">
        <f>C23*$D$10</f>
        <v>730.37299876440022</v>
      </c>
    </row>
    <row r="24" spans="1:4" ht="16.2" thickBot="1" x14ac:dyDescent="0.35">
      <c r="A24" s="2">
        <v>20</v>
      </c>
      <c r="B24" s="24" t="s">
        <v>11</v>
      </c>
      <c r="C24" s="8">
        <f>FV($D$16,$A24*12,$D$14*-1)</f>
        <v>338114.697989557</v>
      </c>
      <c r="D24" s="10">
        <f>C24*$D$10</f>
        <v>3381.14697989557</v>
      </c>
    </row>
    <row r="25" spans="1:4" ht="16.2" thickBot="1" x14ac:dyDescent="0.35">
      <c r="A25" s="2">
        <v>30</v>
      </c>
      <c r="B25" s="25" t="s">
        <v>12</v>
      </c>
      <c r="C25" s="15">
        <f>FV($D$16,$A25*12,$D$14*-1)</f>
        <v>1300171.4430950254</v>
      </c>
      <c r="D25" s="16">
        <f>C25*$D$10</f>
        <v>13001.714430950255</v>
      </c>
    </row>
    <row r="27" spans="1:4" ht="15.6" x14ac:dyDescent="0.3">
      <c r="B27" s="34" t="s">
        <v>19</v>
      </c>
      <c r="C27" s="32" t="s">
        <v>17</v>
      </c>
      <c r="D27" s="33"/>
    </row>
    <row r="28" spans="1:4" ht="15.6" x14ac:dyDescent="0.3">
      <c r="B28" s="30" t="s">
        <v>18</v>
      </c>
      <c r="C28" s="31">
        <f>D14</f>
        <v>300</v>
      </c>
    </row>
    <row r="29" spans="1:4" ht="15" thickBot="1" x14ac:dyDescent="0.35"/>
    <row r="30" spans="1:4" ht="15" thickBot="1" x14ac:dyDescent="0.35">
      <c r="B30" s="36" t="s">
        <v>24</v>
      </c>
      <c r="C30" s="37" t="s">
        <v>20</v>
      </c>
      <c r="D30" s="38" t="s">
        <v>21</v>
      </c>
    </row>
    <row r="31" spans="1:4" ht="15" thickBot="1" x14ac:dyDescent="0.35">
      <c r="B31" s="39" t="s">
        <v>22</v>
      </c>
      <c r="C31" s="35">
        <v>0.3</v>
      </c>
      <c r="D31" s="40">
        <f>C31*$C$28</f>
        <v>90</v>
      </c>
    </row>
    <row r="32" spans="1:4" ht="15" thickBot="1" x14ac:dyDescent="0.35">
      <c r="B32" s="39" t="s">
        <v>23</v>
      </c>
      <c r="C32" s="35">
        <v>0.5</v>
      </c>
      <c r="D32" s="40">
        <f t="shared" ref="D32:D36" si="0">C32*$C$28</f>
        <v>150</v>
      </c>
    </row>
    <row r="33" spans="2:4" ht="15" thickBot="1" x14ac:dyDescent="0.35">
      <c r="B33" s="39" t="s">
        <v>25</v>
      </c>
      <c r="C33" s="35">
        <v>0.1</v>
      </c>
      <c r="D33" s="40">
        <f t="shared" si="0"/>
        <v>30</v>
      </c>
    </row>
    <row r="34" spans="2:4" ht="15" thickBot="1" x14ac:dyDescent="0.35">
      <c r="B34" s="39" t="s">
        <v>26</v>
      </c>
      <c r="C34" s="35">
        <v>0.1</v>
      </c>
      <c r="D34" s="40">
        <f t="shared" si="0"/>
        <v>30</v>
      </c>
    </row>
    <row r="35" spans="2:4" ht="15" thickBot="1" x14ac:dyDescent="0.35">
      <c r="B35" s="39" t="s">
        <v>27</v>
      </c>
      <c r="C35" s="35">
        <v>0</v>
      </c>
      <c r="D35" s="40">
        <f t="shared" si="0"/>
        <v>0</v>
      </c>
    </row>
    <row r="36" spans="2:4" ht="15" thickBot="1" x14ac:dyDescent="0.35">
      <c r="B36" s="39" t="s">
        <v>28</v>
      </c>
      <c r="C36" s="35">
        <v>0</v>
      </c>
      <c r="D36" s="40">
        <f t="shared" si="0"/>
        <v>0</v>
      </c>
    </row>
    <row r="37" spans="2:4" ht="15" thickBot="1" x14ac:dyDescent="0.35">
      <c r="B37" s="41"/>
      <c r="C37" s="42"/>
      <c r="D37" s="43">
        <f>SUM(D31:D36)</f>
        <v>300</v>
      </c>
    </row>
  </sheetData>
  <mergeCells count="11">
    <mergeCell ref="B8:C8"/>
    <mergeCell ref="B9:C9"/>
    <mergeCell ref="B10:C10"/>
    <mergeCell ref="B11:C11"/>
    <mergeCell ref="B13:C13"/>
    <mergeCell ref="B20:C20"/>
    <mergeCell ref="B14:C14"/>
    <mergeCell ref="B15:C15"/>
    <mergeCell ref="B16:C16"/>
    <mergeCell ref="B17:C17"/>
    <mergeCell ref="B18:C18"/>
  </mergeCells>
  <dataValidations count="1">
    <dataValidation type="list" allowBlank="1" showInputMessage="1" showErrorMessage="1" sqref="C27" xr:uid="{04FAB9EB-EB2B-4C08-A192-DCCCD18D7A11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8A97-B0AF-4F0A-9909-B70D65B35E09}">
  <dimension ref="B1:D8"/>
  <sheetViews>
    <sheetView workbookViewId="0">
      <selection activeCell="B10" sqref="B10"/>
    </sheetView>
  </sheetViews>
  <sheetFormatPr defaultRowHeight="14.4" x14ac:dyDescent="0.3"/>
  <cols>
    <col min="2" max="2" width="13" customWidth="1"/>
    <col min="3" max="3" width="17.6640625" bestFit="1" customWidth="1"/>
    <col min="4" max="4" width="14.21875" bestFit="1" customWidth="1"/>
  </cols>
  <sheetData>
    <row r="1" spans="2:4" ht="15" thickBot="1" x14ac:dyDescent="0.35"/>
    <row r="2" spans="2:4" ht="15" thickBot="1" x14ac:dyDescent="0.35">
      <c r="B2" s="36" t="s">
        <v>19</v>
      </c>
      <c r="C2" s="36" t="s">
        <v>24</v>
      </c>
      <c r="D2" s="44" t="s">
        <v>29</v>
      </c>
    </row>
    <row r="3" spans="2:4" ht="15" thickBot="1" x14ac:dyDescent="0.35">
      <c r="B3" s="3" t="s">
        <v>30</v>
      </c>
      <c r="C3" s="39" t="s">
        <v>22</v>
      </c>
      <c r="D3" s="45">
        <v>0.3</v>
      </c>
    </row>
    <row r="4" spans="2:4" ht="15" thickBot="1" x14ac:dyDescent="0.35">
      <c r="B4" s="3" t="s">
        <v>30</v>
      </c>
      <c r="C4" s="39" t="s">
        <v>23</v>
      </c>
      <c r="D4" s="45">
        <v>0.5</v>
      </c>
    </row>
    <row r="5" spans="2:4" ht="15" thickBot="1" x14ac:dyDescent="0.35">
      <c r="B5" s="3" t="s">
        <v>30</v>
      </c>
      <c r="C5" s="39" t="s">
        <v>25</v>
      </c>
      <c r="D5" s="45">
        <v>0.1</v>
      </c>
    </row>
    <row r="6" spans="2:4" ht="15" thickBot="1" x14ac:dyDescent="0.35">
      <c r="B6" s="3" t="s">
        <v>30</v>
      </c>
      <c r="C6" s="39" t="s">
        <v>26</v>
      </c>
      <c r="D6" s="45">
        <v>0.1</v>
      </c>
    </row>
    <row r="7" spans="2:4" ht="15" thickBot="1" x14ac:dyDescent="0.35">
      <c r="B7" s="3" t="s">
        <v>30</v>
      </c>
      <c r="C7" s="39" t="s">
        <v>27</v>
      </c>
      <c r="D7" s="45">
        <v>0</v>
      </c>
    </row>
    <row r="8" spans="2:4" ht="15" thickBot="1" x14ac:dyDescent="0.35">
      <c r="B8" s="4" t="s">
        <v>30</v>
      </c>
      <c r="C8" s="46" t="s">
        <v>28</v>
      </c>
      <c r="D8" s="47">
        <v>0</v>
      </c>
    </row>
  </sheetData>
  <dataValidations count="1">
    <dataValidation type="list" allowBlank="1" showInputMessage="1" showErrorMessage="1" sqref="B3:B8" xr:uid="{8A2941DE-C3B9-408F-8B68-628144421D5D}">
      <formula1>"Conservador, Moderado, Agressivo"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GUEDES FERNANDES SIMOES</dc:creator>
  <cp:lastModifiedBy>LUANA GUEDES FERNANDES SIMOES</cp:lastModifiedBy>
  <dcterms:created xsi:type="dcterms:W3CDTF">2025-06-07T17:41:40Z</dcterms:created>
  <dcterms:modified xsi:type="dcterms:W3CDTF">2025-06-14T15:07:29Z</dcterms:modified>
</cp:coreProperties>
</file>