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s\Documents\GitHub\KBV-PROJETOS\KBV-2025-BOB01 (StockAlertApi)\Dados\"/>
    </mc:Choice>
  </mc:AlternateContent>
  <xr:revisionPtr revIDLastSave="0" documentId="13_ncr:1_{3B91C2C4-D867-4A81-80A9-99130CB1FE3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ADOS" sheetId="10" r:id="rId1"/>
    <sheet name="LOJAS" sheetId="12" r:id="rId2"/>
    <sheet name="Planilha2" sheetId="14" r:id="rId3"/>
  </sheets>
  <definedNames>
    <definedName name="_xlnm._FilterDatabase" localSheetId="0" hidden="1">DADOS!$A$1:$K$92</definedName>
    <definedName name="_xlnm._FilterDatabase" localSheetId="1" hidden="1">LOJAS!$A$1:$D$29</definedName>
    <definedName name="_xlnm._FilterDatabase" localSheetId="2" hidden="1">Planilha2!$A$1:$K$73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10" l="1"/>
  <c r="K26" i="10" s="1"/>
  <c r="J24" i="10"/>
  <c r="K24" i="10" s="1"/>
  <c r="J23" i="10"/>
  <c r="K23" i="10" s="1"/>
  <c r="J25" i="10"/>
  <c r="K25" i="10" s="1"/>
  <c r="J35" i="10" l="1"/>
  <c r="K35" i="10" s="1"/>
  <c r="J34" i="10"/>
  <c r="J36" i="10"/>
  <c r="J37" i="10"/>
  <c r="K37" i="10" s="1"/>
  <c r="J40" i="10"/>
  <c r="K40" i="10" s="1"/>
  <c r="J38" i="10"/>
  <c r="J39" i="10"/>
  <c r="K39" i="10" s="1"/>
  <c r="J42" i="10"/>
  <c r="K42" i="10" s="1"/>
  <c r="J43" i="10"/>
  <c r="J44" i="10"/>
  <c r="K44" i="10" s="1"/>
  <c r="J45" i="10"/>
  <c r="K45" i="10" s="1"/>
  <c r="J41" i="10"/>
  <c r="J49" i="10"/>
  <c r="K49" i="10" s="1"/>
  <c r="J48" i="10"/>
  <c r="K48" i="10" s="1"/>
  <c r="J56" i="10"/>
  <c r="K56" i="10" s="1"/>
  <c r="J57" i="10"/>
  <c r="K57" i="10" s="1"/>
  <c r="J58" i="10"/>
  <c r="K58" i="10" s="1"/>
  <c r="J50" i="10"/>
  <c r="K50" i="10" s="1"/>
  <c r="J51" i="10"/>
  <c r="K51" i="10" s="1"/>
  <c r="J52" i="10"/>
  <c r="K52" i="10" s="1"/>
  <c r="J53" i="10"/>
  <c r="K53" i="10" s="1"/>
  <c r="J54" i="10"/>
  <c r="K54" i="10" s="1"/>
  <c r="J55" i="10"/>
  <c r="K55" i="10" s="1"/>
  <c r="J59" i="10"/>
  <c r="K59" i="10" s="1"/>
  <c r="J66" i="10"/>
  <c r="J67" i="10"/>
  <c r="K67" i="10" s="1"/>
  <c r="J69" i="10"/>
  <c r="J70" i="10"/>
  <c r="K70" i="10" s="1"/>
  <c r="J71" i="10"/>
  <c r="J72" i="10"/>
  <c r="K72" i="10" s="1"/>
  <c r="J16" i="10"/>
  <c r="J17" i="10"/>
  <c r="J18" i="10"/>
  <c r="K18" i="10" s="1"/>
  <c r="J27" i="10"/>
  <c r="J28" i="10"/>
  <c r="J29" i="10"/>
  <c r="J30" i="10"/>
  <c r="J31" i="10"/>
  <c r="J8" i="10"/>
  <c r="J9" i="10"/>
  <c r="J10" i="10"/>
  <c r="J11" i="10"/>
  <c r="J60" i="10"/>
  <c r="J61" i="10"/>
  <c r="J62" i="10"/>
  <c r="J63" i="10"/>
  <c r="K63" i="10" s="1"/>
  <c r="J64" i="10"/>
  <c r="J76" i="10"/>
  <c r="J32" i="10"/>
  <c r="J33" i="10"/>
  <c r="J5" i="10"/>
  <c r="J6" i="10"/>
  <c r="J7" i="10"/>
  <c r="J77" i="10"/>
  <c r="J46" i="10"/>
  <c r="J47" i="10"/>
  <c r="J68" i="10"/>
  <c r="J19" i="10"/>
  <c r="J20" i="10"/>
  <c r="J21" i="10"/>
  <c r="J2" i="10"/>
  <c r="K2" i="10" s="1"/>
  <c r="J3" i="10"/>
  <c r="J4" i="10"/>
  <c r="J73" i="10"/>
  <c r="J74" i="10"/>
  <c r="K74" i="10" s="1"/>
  <c r="J75" i="10"/>
  <c r="J12" i="10"/>
  <c r="J13" i="10"/>
  <c r="J14" i="10"/>
  <c r="J15" i="10"/>
  <c r="J22" i="10"/>
  <c r="K22" i="10" s="1"/>
  <c r="J65" i="10"/>
  <c r="K65" i="10" s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2" i="12"/>
  <c r="K34" i="10" l="1"/>
  <c r="K36" i="10"/>
  <c r="K38" i="10"/>
  <c r="K43" i="10"/>
  <c r="K41" i="10"/>
  <c r="K66" i="10"/>
  <c r="K62" i="10"/>
  <c r="K61" i="10"/>
  <c r="K16" i="10"/>
  <c r="K4" i="10"/>
  <c r="K46" i="10"/>
  <c r="K77" i="10"/>
  <c r="K10" i="10"/>
  <c r="K71" i="10"/>
  <c r="K7" i="10"/>
  <c r="K8" i="10"/>
  <c r="K6" i="10"/>
  <c r="K31" i="10"/>
  <c r="K32" i="10"/>
  <c r="K30" i="10"/>
  <c r="K64" i="10"/>
  <c r="K29" i="10"/>
  <c r="K3" i="10"/>
  <c r="K14" i="10"/>
  <c r="K47" i="10"/>
  <c r="K76" i="10"/>
  <c r="K9" i="10"/>
  <c r="K17" i="10"/>
  <c r="K73" i="10"/>
  <c r="K15" i="10"/>
  <c r="K13" i="10"/>
  <c r="K21" i="10"/>
  <c r="K5" i="10"/>
  <c r="K60" i="10"/>
  <c r="K28" i="10"/>
  <c r="K69" i="10"/>
  <c r="K12" i="10"/>
  <c r="K20" i="10"/>
  <c r="K33" i="10"/>
  <c r="K11" i="10"/>
  <c r="K27" i="10"/>
  <c r="K68" i="10"/>
  <c r="K75" i="10"/>
  <c r="K1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370B-61DD-4BA2-9C37-D34A85ADF145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<sst xmlns="http://schemas.openxmlformats.org/spreadsheetml/2006/main" count="378" uniqueCount="66">
  <si>
    <t>AGOSTO</t>
  </si>
  <si>
    <t>JULHO</t>
  </si>
  <si>
    <t>JUNHO</t>
  </si>
  <si>
    <t>MAIO</t>
  </si>
  <si>
    <t>ABRIL</t>
  </si>
  <si>
    <t>MARÇO</t>
  </si>
  <si>
    <t>LOJA</t>
  </si>
  <si>
    <t>PRODUTO</t>
  </si>
  <si>
    <t>TELHA 0,43</t>
  </si>
  <si>
    <t>TELHA 0,38</t>
  </si>
  <si>
    <t>TELHA 0,41</t>
  </si>
  <si>
    <t>N_LOJA</t>
  </si>
  <si>
    <t>TELHA 0,47</t>
  </si>
  <si>
    <t>TELHA 0,50</t>
  </si>
  <si>
    <t>KRR ITAITUBA</t>
  </si>
  <si>
    <t>PARÁ</t>
  </si>
  <si>
    <t>SANTAREM 2</t>
  </si>
  <si>
    <t>KRR PORTO VELHO</t>
  </si>
  <si>
    <t>RONDÔNIA</t>
  </si>
  <si>
    <t>KRR BOA VISTA</t>
  </si>
  <si>
    <t>RORAIMA</t>
  </si>
  <si>
    <t>KBV PORTO VELHO</t>
  </si>
  <si>
    <t>KBV ACRE</t>
  </si>
  <si>
    <t>ACRE</t>
  </si>
  <si>
    <t>KBV ANANIDEUA</t>
  </si>
  <si>
    <t>KBV SÃO LUÍS</t>
  </si>
  <si>
    <t>MARANHÃO</t>
  </si>
  <si>
    <t>KBV SALVADOR</t>
  </si>
  <si>
    <t>BAHIA</t>
  </si>
  <si>
    <t>KBV JABOATAO</t>
  </si>
  <si>
    <t>PERNAMBUCO</t>
  </si>
  <si>
    <t>JOAO PESSOA</t>
  </si>
  <si>
    <t>PARAÍBA</t>
  </si>
  <si>
    <t>CAMP GRANDE</t>
  </si>
  <si>
    <t>CASTANHAL</t>
  </si>
  <si>
    <t>VOTUPORANGA</t>
  </si>
  <si>
    <t>SÃO PAULO</t>
  </si>
  <si>
    <t>KRR CUIABA</t>
  </si>
  <si>
    <t>MATO GROSSO</t>
  </si>
  <si>
    <t>KRR MACAPÁ</t>
  </si>
  <si>
    <t>AMAPÁ</t>
  </si>
  <si>
    <t>SANTARÉM 1</t>
  </si>
  <si>
    <t>KBV CARUARU</t>
  </si>
  <si>
    <t>KRR SÃO LUÍS</t>
  </si>
  <si>
    <t>KBV GOIÁS</t>
  </si>
  <si>
    <t>GOIÁS</t>
  </si>
  <si>
    <t>KBV CATALÃO</t>
  </si>
  <si>
    <t>MINAS GERAIS</t>
  </si>
  <si>
    <t>KBV MAUÁ</t>
  </si>
  <si>
    <t>KBV OPERARIA</t>
  </si>
  <si>
    <t>GOLDEN ITAITUBA</t>
  </si>
  <si>
    <t>MAXIMUS TELHA</t>
  </si>
  <si>
    <t>GOLDEN VALPARAISO</t>
  </si>
  <si>
    <t>FEIRA SANTANA</t>
  </si>
  <si>
    <t>ESTADO</t>
  </si>
  <si>
    <t>KBV UBERLÂNDIA</t>
  </si>
  <si>
    <t>STATUS</t>
  </si>
  <si>
    <t>MÉDIA</t>
  </si>
  <si>
    <t>ESTOQUE MINIMO</t>
  </si>
  <si>
    <t>MACAPÁ</t>
  </si>
  <si>
    <t>CUIABÁ</t>
  </si>
  <si>
    <t>CAMPINA GRANDE</t>
  </si>
  <si>
    <t>JOÃO PESSOA</t>
  </si>
  <si>
    <t>KBV JABOATÃO</t>
  </si>
  <si>
    <t>SANTAREM 3</t>
  </si>
  <si>
    <t>SANTAREM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</si>
</sst>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6" borderId="14" xfId="0" applyFill="1" applyBorder="1" applyAlignment="1">
      <alignment horizontal="right" vertical="center"/>
    </xf>
    <xf numFmtId="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0" fontId="0" fillId="0" borderId="0" xfId="0" applyFill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2" fontId="0" fillId="37" borderId="0" xfId="0" applyNumberFormat="1" applyFill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2" fontId="0" fillId="0" borderId="14" xfId="0" applyNumberFormat="1" applyBorder="1" applyAlignment="1">
      <alignment horizontal="right" vertical="center"/>
    </xf>
    <xf numFmtId="2" fontId="0" fillId="37" borderId="14" xfId="0" applyNumberFormat="1" applyFill="1" applyBorder="1" applyAlignment="1">
      <alignment horizontal="right" vertical="center"/>
    </xf>
    <xf numFmtId="164" fontId="0" fillId="0" borderId="0" xfId="0" applyNumberFormat="1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right" vertical="center"/>
    </xf>
    <xf numFmtId="2" fontId="0" fillId="0" borderId="14" xfId="0" applyNumberFormat="1" applyFill="1" applyBorder="1" applyAlignment="1">
      <alignment horizontal="right" vertical="center"/>
    </xf>
    <xf numFmtId="2" fontId="0" fillId="38" borderId="0" xfId="0" applyNumberFormat="1" applyFill="1" applyBorder="1" applyAlignment="1">
      <alignment horizontal="right" vertical="center"/>
    </xf>
    <xf numFmtId="2" fontId="0" fillId="38" borderId="14" xfId="0" applyNumberFormat="1" applyFill="1" applyBorder="1" applyAlignment="1">
      <alignment horizontal="right" vertical="center"/>
    </xf>
    <xf numFmtId="2" fontId="0" fillId="38" borderId="16" xfId="0" applyNumberFormat="1" applyFill="1" applyBorder="1" applyAlignment="1">
      <alignment horizontal="righ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"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A1E9A-163B-4DDE-9B52-CB651E849809}" name="Tabela1" displayName="Tabela1" ref="A1:K77" totalsRowShown="0" headerRowDxfId="13" dataDxfId="12" headerRowBorderDxfId="11">
  <autoFilter ref="A1:K77" xr:uid="{E2F3F132-FAB0-4685-A4D5-80DFE623AE21}"/>
  <sortState xmlns:xlrd2="http://schemas.microsoft.com/office/spreadsheetml/2017/richdata2" ref="A2:K77">
    <sortCondition ref="A1:A77"/>
  </sortState>
  <tableColumns count="11">
    <tableColumn id="1" xr3:uid="{91AA816B-5608-4D03-98F5-FD379E3037D5}" name="N_LOJA" dataDxfId="10"/>
    <tableColumn id="2" xr3:uid="{8D948A9E-1697-4174-8342-BB8B759381CB}" name="LOJA" dataDxfId="9"/>
    <tableColumn id="3" xr3:uid="{8F7D23DD-415D-4106-B398-AE492B794A96}" name="PRODUTO" dataDxfId="8"/>
    <tableColumn id="4" xr3:uid="{3A249589-7A38-459B-AD5F-0DDA0B6F96D7}" name="MARÇO" dataDxfId="7"/>
    <tableColumn id="5" xr3:uid="{84208B4F-950E-4FDE-BE49-059F7EDE5A70}" name="ABRIL" dataDxfId="6"/>
    <tableColumn id="6" xr3:uid="{F8243FCA-817A-4F76-97FA-DA7926F27FD4}" name="MAIO" dataDxfId="5"/>
    <tableColumn id="7" xr3:uid="{B666C6FD-65BD-474E-AA80-70C600FE4FDB}" name="JUNHO" dataDxfId="4"/>
    <tableColumn id="8" xr3:uid="{F15ABD2D-F023-49E9-9C61-4A20840FEB23}" name="JULHO" dataDxfId="3"/>
    <tableColumn id="9" xr3:uid="{8476318F-A6BC-451A-99FD-3BCFE0806663}" name="AGOSTO" dataDxfId="2"/>
    <tableColumn id="10" xr3:uid="{C8421CB1-77D4-49C5-A637-C09155E922B3}" name="MÉDIA" dataDxfId="1">
      <calculatedColumnFormula>AVERAGE(D2:I2)</calculatedColumnFormula>
    </tableColumn>
    <tableColumn id="11" xr3:uid="{1C6B94C9-819E-4B71-9EB8-22D58D93C0AB}" name="ESTOQUE MINIMO" dataDxfId="0">
      <calculatedColumnFormula>J2*1.3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2C05-C529-4D4A-9CD1-23D74F62F598}">
  <dimension ref="A1:K92"/>
  <sheetViews>
    <sheetView tabSelected="1" workbookViewId="0">
      <pane ySplit="1" topLeftCell="A29" activePane="bottomLeft" state="frozen"/>
      <selection pane="bottomLeft" activeCell="M34" sqref="M34"/>
    </sheetView>
  </sheetViews>
  <sheetFormatPr defaultRowHeight="15" x14ac:dyDescent="0.25"/>
  <cols>
    <col min="1" max="1" width="9.85546875" style="6" customWidth="1"/>
    <col min="2" max="2" width="20.28515625" style="6" bestFit="1" customWidth="1"/>
    <col min="3" max="3" width="12" style="6" customWidth="1"/>
    <col min="4" max="8" width="12" style="6" bestFit="1" customWidth="1"/>
    <col min="9" max="9" width="10.7109375" style="6" customWidth="1"/>
    <col min="10" max="10" width="9.140625" style="6" customWidth="1"/>
    <col min="11" max="11" width="19.5703125" style="6" customWidth="1"/>
  </cols>
  <sheetData>
    <row r="1" spans="1:11" x14ac:dyDescent="0.25">
      <c r="A1" s="9" t="s">
        <v>11</v>
      </c>
      <c r="B1" s="9" t="s">
        <v>6</v>
      </c>
      <c r="C1" s="9" t="s">
        <v>7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9" t="s">
        <v>57</v>
      </c>
      <c r="K1" s="9" t="s">
        <v>58</v>
      </c>
    </row>
    <row r="2" spans="1:11" x14ac:dyDescent="0.25">
      <c r="A2" s="11">
        <v>33</v>
      </c>
      <c r="B2" s="11" t="s">
        <v>14</v>
      </c>
      <c r="C2" s="12" t="s">
        <v>9</v>
      </c>
      <c r="D2" s="12">
        <v>155.19999999999999</v>
      </c>
      <c r="E2" s="12">
        <v>1.8</v>
      </c>
      <c r="F2" s="12">
        <v>0</v>
      </c>
      <c r="G2" s="12">
        <v>60</v>
      </c>
      <c r="H2" s="12">
        <v>45</v>
      </c>
      <c r="I2" s="12">
        <v>38</v>
      </c>
      <c r="J2" s="13">
        <f>AVERAGE(D2:I2)</f>
        <v>50</v>
      </c>
      <c r="K2" s="13">
        <f>J2*1.3</f>
        <v>65</v>
      </c>
    </row>
    <row r="3" spans="1:11" x14ac:dyDescent="0.25">
      <c r="A3" s="11">
        <v>33</v>
      </c>
      <c r="B3" s="11" t="s">
        <v>14</v>
      </c>
      <c r="C3" s="12" t="s">
        <v>10</v>
      </c>
      <c r="D3" s="12">
        <v>0</v>
      </c>
      <c r="E3" s="12">
        <v>1978.6000000000001</v>
      </c>
      <c r="F3" s="12">
        <v>772.53</v>
      </c>
      <c r="G3" s="12">
        <v>2463.9</v>
      </c>
      <c r="H3" s="12">
        <v>2868.01</v>
      </c>
      <c r="I3" s="12">
        <v>1534.81</v>
      </c>
      <c r="J3" s="13">
        <f>AVERAGE(D3:I3)</f>
        <v>1602.9750000000001</v>
      </c>
      <c r="K3" s="13">
        <f>J3*1.3</f>
        <v>2083.8675000000003</v>
      </c>
    </row>
    <row r="4" spans="1:11" x14ac:dyDescent="0.25">
      <c r="A4" s="11">
        <v>33</v>
      </c>
      <c r="B4" s="11" t="s">
        <v>14</v>
      </c>
      <c r="C4" s="12" t="s">
        <v>8</v>
      </c>
      <c r="D4" s="12">
        <v>7085.915</v>
      </c>
      <c r="E4" s="12">
        <v>7605.24</v>
      </c>
      <c r="F4" s="12">
        <v>6805.2249999999995</v>
      </c>
      <c r="G4" s="12">
        <v>9563.7199999999993</v>
      </c>
      <c r="H4" s="12">
        <v>10665.34</v>
      </c>
      <c r="I4" s="12">
        <v>11321.13</v>
      </c>
      <c r="J4" s="13">
        <f>AVERAGE(D4:I4)</f>
        <v>8841.0949999999993</v>
      </c>
      <c r="K4" s="13">
        <f>J4*1.3</f>
        <v>11493.423499999999</v>
      </c>
    </row>
    <row r="5" spans="1:11" x14ac:dyDescent="0.25">
      <c r="A5" s="11">
        <v>35</v>
      </c>
      <c r="B5" s="11" t="s">
        <v>16</v>
      </c>
      <c r="C5" s="12" t="s">
        <v>9</v>
      </c>
      <c r="D5" s="12">
        <v>0</v>
      </c>
      <c r="E5" s="12">
        <v>203.6</v>
      </c>
      <c r="F5" s="12">
        <v>428.87</v>
      </c>
      <c r="G5" s="12">
        <v>448.43</v>
      </c>
      <c r="H5" s="12">
        <v>459.74</v>
      </c>
      <c r="I5" s="12">
        <v>1576</v>
      </c>
      <c r="J5" s="13">
        <f>AVERAGE(D5:I5)</f>
        <v>519.44000000000005</v>
      </c>
      <c r="K5" s="13">
        <f>J5*1.3</f>
        <v>675.27200000000005</v>
      </c>
    </row>
    <row r="6" spans="1:11" s="14" customFormat="1" x14ac:dyDescent="0.25">
      <c r="A6" s="11">
        <v>35</v>
      </c>
      <c r="B6" s="11" t="s">
        <v>64</v>
      </c>
      <c r="C6" s="12" t="s">
        <v>10</v>
      </c>
      <c r="D6" s="12">
        <v>0</v>
      </c>
      <c r="E6" s="12">
        <v>0</v>
      </c>
      <c r="F6" s="12">
        <v>3</v>
      </c>
      <c r="G6" s="12">
        <v>0</v>
      </c>
      <c r="H6" s="12">
        <v>0</v>
      </c>
      <c r="I6" s="12">
        <v>243.8</v>
      </c>
      <c r="J6" s="13">
        <f>AVERAGE(D6:I6)</f>
        <v>41.133333333333333</v>
      </c>
      <c r="K6" s="13">
        <f>J6*1.3</f>
        <v>53.473333333333336</v>
      </c>
    </row>
    <row r="7" spans="1:11" s="14" customFormat="1" x14ac:dyDescent="0.25">
      <c r="A7" s="11">
        <v>35</v>
      </c>
      <c r="B7" s="11" t="s">
        <v>65</v>
      </c>
      <c r="C7" s="12" t="s">
        <v>8</v>
      </c>
      <c r="D7" s="12">
        <v>11015.14</v>
      </c>
      <c r="E7" s="12">
        <v>12676.72</v>
      </c>
      <c r="F7" s="12">
        <v>9369.4599999999991</v>
      </c>
      <c r="G7" s="12">
        <v>9725.15</v>
      </c>
      <c r="H7" s="12">
        <v>19494.89</v>
      </c>
      <c r="I7" s="12">
        <v>13386.45</v>
      </c>
      <c r="J7" s="13">
        <f>AVERAGE(D7:I7)</f>
        <v>12611.301666666666</v>
      </c>
      <c r="K7" s="13">
        <f>J7*1.3</f>
        <v>16394.692166666668</v>
      </c>
    </row>
    <row r="8" spans="1:11" s="14" customFormat="1" x14ac:dyDescent="0.25">
      <c r="A8" s="31">
        <v>36</v>
      </c>
      <c r="B8" s="31" t="s">
        <v>17</v>
      </c>
      <c r="C8" s="32" t="s">
        <v>9</v>
      </c>
      <c r="D8" s="32">
        <v>1104.3700000000001</v>
      </c>
      <c r="E8" s="32">
        <v>1129.6000000000001</v>
      </c>
      <c r="F8" s="32">
        <v>3425.54</v>
      </c>
      <c r="G8" s="32">
        <v>152.72</v>
      </c>
      <c r="H8" s="32">
        <v>158</v>
      </c>
      <c r="I8" s="32">
        <v>333.6</v>
      </c>
      <c r="J8" s="33">
        <f>AVERAGE(D8:I8)</f>
        <v>1050.6383333333335</v>
      </c>
      <c r="K8" s="22">
        <f>J8*1.3</f>
        <v>1365.8298333333337</v>
      </c>
    </row>
    <row r="9" spans="1:11" x14ac:dyDescent="0.25">
      <c r="A9" s="31">
        <v>36</v>
      </c>
      <c r="B9" s="31" t="s">
        <v>17</v>
      </c>
      <c r="C9" s="32" t="s">
        <v>10</v>
      </c>
      <c r="D9" s="32">
        <v>957.38</v>
      </c>
      <c r="E9" s="32">
        <v>1857.694</v>
      </c>
      <c r="F9" s="32">
        <v>405.07</v>
      </c>
      <c r="G9" s="32">
        <v>646.80999999999995</v>
      </c>
      <c r="H9" s="32">
        <v>665.65</v>
      </c>
      <c r="I9" s="32">
        <v>888.18</v>
      </c>
      <c r="J9" s="33">
        <f>AVERAGE(D9:I9)</f>
        <v>903.46400000000006</v>
      </c>
      <c r="K9" s="22">
        <f>J9*1.3</f>
        <v>1174.5032000000001</v>
      </c>
    </row>
    <row r="10" spans="1:11" x14ac:dyDescent="0.25">
      <c r="A10" s="31">
        <v>36</v>
      </c>
      <c r="B10" s="31" t="s">
        <v>17</v>
      </c>
      <c r="C10" s="32" t="s">
        <v>8</v>
      </c>
      <c r="D10" s="32">
        <v>2878.4949999999999</v>
      </c>
      <c r="E10" s="32">
        <v>1741.19</v>
      </c>
      <c r="F10" s="32">
        <v>1940.6399999999999</v>
      </c>
      <c r="G10" s="32">
        <v>2953.54</v>
      </c>
      <c r="H10" s="32">
        <v>4419.13</v>
      </c>
      <c r="I10" s="32">
        <v>3549.77</v>
      </c>
      <c r="J10" s="33">
        <f>AVERAGE(D10:I10)</f>
        <v>2913.7941666666666</v>
      </c>
      <c r="K10" s="37">
        <f>J10*1.3</f>
        <v>3787.9324166666665</v>
      </c>
    </row>
    <row r="11" spans="1:11" x14ac:dyDescent="0.25">
      <c r="A11" s="34">
        <v>36</v>
      </c>
      <c r="B11" s="34" t="s">
        <v>17</v>
      </c>
      <c r="C11" s="35" t="s">
        <v>12</v>
      </c>
      <c r="D11" s="35">
        <v>142</v>
      </c>
      <c r="E11" s="35">
        <v>262</v>
      </c>
      <c r="F11" s="35">
        <v>410.49</v>
      </c>
      <c r="G11" s="35">
        <v>299.39999999999998</v>
      </c>
      <c r="H11" s="35">
        <v>0</v>
      </c>
      <c r="I11" s="35">
        <v>240</v>
      </c>
      <c r="J11" s="36">
        <f>AVERAGE(D11:I11)</f>
        <v>225.64833333333331</v>
      </c>
      <c r="K11" s="38">
        <f>J11*1.3</f>
        <v>293.34283333333332</v>
      </c>
    </row>
    <row r="12" spans="1:11" x14ac:dyDescent="0.25">
      <c r="A12" s="19">
        <v>37</v>
      </c>
      <c r="B12" s="19" t="s">
        <v>19</v>
      </c>
      <c r="C12" s="20" t="s">
        <v>9</v>
      </c>
      <c r="D12" s="20">
        <v>0</v>
      </c>
      <c r="E12" s="20">
        <v>801.75</v>
      </c>
      <c r="F12" s="20">
        <v>2293.66</v>
      </c>
      <c r="G12" s="20">
        <v>158.35</v>
      </c>
      <c r="H12" s="20">
        <v>157.4</v>
      </c>
      <c r="I12" s="20">
        <v>0</v>
      </c>
      <c r="J12" s="21">
        <f>AVERAGE(D12:I12)</f>
        <v>568.52666666666664</v>
      </c>
      <c r="K12" s="22">
        <f>J12*1.3</f>
        <v>739.08466666666664</v>
      </c>
    </row>
    <row r="13" spans="1:11" x14ac:dyDescent="0.25">
      <c r="A13" s="19">
        <v>37</v>
      </c>
      <c r="B13" s="19" t="s">
        <v>19</v>
      </c>
      <c r="C13" s="20" t="s">
        <v>10</v>
      </c>
      <c r="D13" s="20">
        <v>0</v>
      </c>
      <c r="E13" s="20">
        <v>0</v>
      </c>
      <c r="F13" s="20">
        <v>0</v>
      </c>
      <c r="G13" s="20">
        <v>718.71</v>
      </c>
      <c r="H13" s="20">
        <v>4786.33</v>
      </c>
      <c r="I13" s="20">
        <v>2218.83</v>
      </c>
      <c r="J13" s="21">
        <f>AVERAGE(D13:I13)</f>
        <v>1287.3116666666667</v>
      </c>
      <c r="K13" s="37">
        <f>J13*1.3</f>
        <v>1673.5051666666668</v>
      </c>
    </row>
    <row r="14" spans="1:11" x14ac:dyDescent="0.25">
      <c r="A14" s="19">
        <v>37</v>
      </c>
      <c r="B14" s="19" t="s">
        <v>19</v>
      </c>
      <c r="C14" s="20" t="s">
        <v>8</v>
      </c>
      <c r="D14" s="20">
        <v>712.14</v>
      </c>
      <c r="E14" s="20">
        <v>2185.73</v>
      </c>
      <c r="F14" s="20">
        <v>3448.34</v>
      </c>
      <c r="G14" s="20">
        <v>4826.62</v>
      </c>
      <c r="H14" s="20">
        <v>5098.3</v>
      </c>
      <c r="I14" s="20">
        <v>4689.9799999999996</v>
      </c>
      <c r="J14" s="21">
        <f>AVERAGE(D14:I14)</f>
        <v>3493.5183333333334</v>
      </c>
      <c r="K14" s="37">
        <f>J14*1.3</f>
        <v>4541.5738333333338</v>
      </c>
    </row>
    <row r="15" spans="1:11" x14ac:dyDescent="0.25">
      <c r="A15" s="23">
        <v>37</v>
      </c>
      <c r="B15" s="23" t="s">
        <v>19</v>
      </c>
      <c r="C15" s="24" t="s">
        <v>12</v>
      </c>
      <c r="D15" s="24">
        <v>1113.3900000000001</v>
      </c>
      <c r="E15" s="24">
        <v>539.5</v>
      </c>
      <c r="F15" s="24">
        <v>1310.31</v>
      </c>
      <c r="G15" s="24">
        <v>2663.79</v>
      </c>
      <c r="H15" s="24">
        <v>4868.45</v>
      </c>
      <c r="I15" s="24">
        <v>2322.94</v>
      </c>
      <c r="J15" s="25">
        <f>AVERAGE(D15:I15)</f>
        <v>2136.3966666666665</v>
      </c>
      <c r="K15" s="38">
        <f>J15*1.3</f>
        <v>2777.3156666666664</v>
      </c>
    </row>
    <row r="16" spans="1:11" x14ac:dyDescent="0.25">
      <c r="A16" s="8">
        <v>38</v>
      </c>
      <c r="B16" s="8" t="s">
        <v>21</v>
      </c>
      <c r="C16" s="6" t="s">
        <v>9</v>
      </c>
      <c r="D16" s="6">
        <v>40</v>
      </c>
      <c r="E16" s="6">
        <v>1800.8700000000001</v>
      </c>
      <c r="F16" s="6">
        <v>1011.38</v>
      </c>
      <c r="G16" s="6">
        <v>631.53</v>
      </c>
      <c r="H16" s="6">
        <v>796.19</v>
      </c>
      <c r="I16" s="6">
        <v>1978.65</v>
      </c>
      <c r="J16" s="7">
        <f>AVERAGE(D16:I16)</f>
        <v>1043.1033333333332</v>
      </c>
      <c r="K16" s="7">
        <f>J16*1.3</f>
        <v>1356.0343333333333</v>
      </c>
    </row>
    <row r="17" spans="1:11" x14ac:dyDescent="0.25">
      <c r="A17" s="8">
        <v>38</v>
      </c>
      <c r="B17" s="8" t="s">
        <v>21</v>
      </c>
      <c r="C17" s="6" t="s">
        <v>10</v>
      </c>
      <c r="D17" s="6">
        <v>1574.75</v>
      </c>
      <c r="E17" s="6">
        <v>1824.06</v>
      </c>
      <c r="F17" s="6">
        <v>1059.75</v>
      </c>
      <c r="G17" s="6">
        <v>1563.6860000000001</v>
      </c>
      <c r="H17" s="6">
        <v>1517.61</v>
      </c>
      <c r="I17" s="6">
        <v>2208.3599999999997</v>
      </c>
      <c r="J17" s="7">
        <f>AVERAGE(D17:I17)</f>
        <v>1624.7026666666663</v>
      </c>
      <c r="K17" s="7">
        <f>J17*1.3</f>
        <v>2112.1134666666662</v>
      </c>
    </row>
    <row r="18" spans="1:11" x14ac:dyDescent="0.25">
      <c r="A18" s="8">
        <v>38</v>
      </c>
      <c r="B18" s="8" t="s">
        <v>21</v>
      </c>
      <c r="C18" s="6" t="s">
        <v>8</v>
      </c>
      <c r="D18" s="6">
        <v>4259.6859999999997</v>
      </c>
      <c r="E18" s="6">
        <v>7191.5999999999995</v>
      </c>
      <c r="F18" s="6">
        <v>5803.0599999999995</v>
      </c>
      <c r="G18" s="6">
        <v>5778.27</v>
      </c>
      <c r="H18" s="6">
        <v>7281.33</v>
      </c>
      <c r="I18" s="6">
        <v>5667.5320000000002</v>
      </c>
      <c r="J18" s="7">
        <f>AVERAGE(D18:I18)</f>
        <v>5996.9129999999996</v>
      </c>
      <c r="K18" s="7">
        <f>J18*1.3</f>
        <v>7795.9868999999999</v>
      </c>
    </row>
    <row r="19" spans="1:11" x14ac:dyDescent="0.25">
      <c r="A19" s="8">
        <v>40</v>
      </c>
      <c r="B19" s="8" t="s">
        <v>22</v>
      </c>
      <c r="C19" s="6" t="s">
        <v>9</v>
      </c>
      <c r="D19" s="6">
        <v>21.6</v>
      </c>
      <c r="E19" s="6">
        <v>0</v>
      </c>
      <c r="F19" s="6">
        <v>11.4</v>
      </c>
      <c r="G19" s="6">
        <v>97.8</v>
      </c>
      <c r="H19" s="6">
        <v>1294.5999999999999</v>
      </c>
      <c r="I19" s="6">
        <v>2321.7199999999998</v>
      </c>
      <c r="J19" s="7">
        <f>AVERAGE(D19:I19)</f>
        <v>624.52</v>
      </c>
      <c r="K19" s="7">
        <f>J19*1.3</f>
        <v>811.87599999999998</v>
      </c>
    </row>
    <row r="20" spans="1:11" x14ac:dyDescent="0.25">
      <c r="A20" s="8">
        <v>40</v>
      </c>
      <c r="B20" s="8" t="s">
        <v>22</v>
      </c>
      <c r="C20" s="6" t="s">
        <v>10</v>
      </c>
      <c r="D20" s="6">
        <v>186</v>
      </c>
      <c r="E20" s="6">
        <v>-126</v>
      </c>
      <c r="F20" s="6">
        <v>30</v>
      </c>
      <c r="G20" s="6">
        <v>2619.92</v>
      </c>
      <c r="H20" s="6">
        <v>1434.4</v>
      </c>
      <c r="I20" s="6">
        <v>878.6</v>
      </c>
      <c r="J20" s="7">
        <f>AVERAGE(D20:I20)</f>
        <v>837.15333333333331</v>
      </c>
      <c r="K20" s="7">
        <f>J20*1.3</f>
        <v>1088.2993333333334</v>
      </c>
    </row>
    <row r="21" spans="1:11" x14ac:dyDescent="0.25">
      <c r="A21" s="8">
        <v>40</v>
      </c>
      <c r="B21" s="8" t="s">
        <v>22</v>
      </c>
      <c r="C21" s="6" t="s">
        <v>8</v>
      </c>
      <c r="D21" s="6">
        <v>6184.46</v>
      </c>
      <c r="E21" s="6">
        <v>3962.79</v>
      </c>
      <c r="F21" s="6">
        <v>4332.04</v>
      </c>
      <c r="G21" s="6">
        <v>4749.57</v>
      </c>
      <c r="H21" s="6">
        <v>6375.95</v>
      </c>
      <c r="I21" s="6">
        <v>4953.96</v>
      </c>
      <c r="J21" s="7">
        <f>AVERAGE(D21:I21)</f>
        <v>5093.1283333333331</v>
      </c>
      <c r="K21" s="7">
        <f>J21*1.3</f>
        <v>6621.0668333333333</v>
      </c>
    </row>
    <row r="22" spans="1:11" x14ac:dyDescent="0.25">
      <c r="A22" s="19">
        <v>41</v>
      </c>
      <c r="B22" s="19" t="s">
        <v>24</v>
      </c>
      <c r="C22" s="20" t="s">
        <v>9</v>
      </c>
      <c r="D22" s="20">
        <v>1165.8999999999999</v>
      </c>
      <c r="E22" s="20">
        <v>0</v>
      </c>
      <c r="F22" s="20">
        <v>121.4</v>
      </c>
      <c r="G22" s="20">
        <v>84</v>
      </c>
      <c r="H22" s="20">
        <v>609.4</v>
      </c>
      <c r="I22" s="20">
        <v>1540.5</v>
      </c>
      <c r="J22" s="21">
        <f>AVERAGE(D22:I22)</f>
        <v>586.86666666666667</v>
      </c>
      <c r="K22" s="37">
        <f>J22*1.3</f>
        <v>762.92666666666673</v>
      </c>
    </row>
    <row r="23" spans="1:11" x14ac:dyDescent="0.25">
      <c r="A23" s="19">
        <v>41</v>
      </c>
      <c r="B23" s="19" t="s">
        <v>24</v>
      </c>
      <c r="C23" s="20" t="s">
        <v>10</v>
      </c>
      <c r="D23" s="20">
        <v>4524.3999999999996</v>
      </c>
      <c r="E23" s="20">
        <v>1004.3199999999999</v>
      </c>
      <c r="F23" s="20">
        <v>1589.86</v>
      </c>
      <c r="G23" s="20">
        <v>661.45</v>
      </c>
      <c r="H23" s="20">
        <v>1358.7</v>
      </c>
      <c r="I23" s="20">
        <v>3286.12</v>
      </c>
      <c r="J23" s="21">
        <f>AVERAGE(D23:I23)</f>
        <v>2070.8083333333329</v>
      </c>
      <c r="K23" s="37">
        <f>J23*1.3</f>
        <v>2692.0508333333328</v>
      </c>
    </row>
    <row r="24" spans="1:11" x14ac:dyDescent="0.25">
      <c r="A24" s="19">
        <v>41</v>
      </c>
      <c r="B24" s="19" t="s">
        <v>24</v>
      </c>
      <c r="C24" s="20" t="s">
        <v>8</v>
      </c>
      <c r="D24" s="20">
        <v>3806.26</v>
      </c>
      <c r="E24" s="20">
        <v>2569.8799999999997</v>
      </c>
      <c r="F24" s="20">
        <v>5320.49</v>
      </c>
      <c r="G24" s="20">
        <v>4990.6400000000003</v>
      </c>
      <c r="H24" s="20">
        <v>7860.64</v>
      </c>
      <c r="I24" s="20">
        <v>387.4</v>
      </c>
      <c r="J24" s="21">
        <f>AVERAGE(D24:I24)</f>
        <v>4155.8850000000002</v>
      </c>
      <c r="K24" s="22">
        <f>J24*1.3</f>
        <v>5402.6505000000006</v>
      </c>
    </row>
    <row r="25" spans="1:11" x14ac:dyDescent="0.25">
      <c r="A25" s="19">
        <v>41</v>
      </c>
      <c r="B25" s="19" t="s">
        <v>24</v>
      </c>
      <c r="C25" s="20" t="s">
        <v>12</v>
      </c>
      <c r="D25" s="20">
        <v>176</v>
      </c>
      <c r="E25" s="20">
        <v>3472.41</v>
      </c>
      <c r="F25" s="20">
        <v>7101.66</v>
      </c>
      <c r="G25" s="20">
        <v>4706.9400000000005</v>
      </c>
      <c r="H25" s="20">
        <v>7504.29</v>
      </c>
      <c r="I25" s="20">
        <v>7368.55</v>
      </c>
      <c r="J25" s="21">
        <f>AVERAGE(D25:I25)</f>
        <v>5054.9749999999995</v>
      </c>
      <c r="K25" s="37">
        <f>J25*1.3</f>
        <v>6571.4674999999997</v>
      </c>
    </row>
    <row r="26" spans="1:11" x14ac:dyDescent="0.25">
      <c r="A26" s="23">
        <v>41</v>
      </c>
      <c r="B26" s="23" t="s">
        <v>24</v>
      </c>
      <c r="C26" s="24" t="s">
        <v>13</v>
      </c>
      <c r="D26" s="24">
        <v>1861.41</v>
      </c>
      <c r="E26" s="24">
        <v>0</v>
      </c>
      <c r="F26" s="24">
        <v>0</v>
      </c>
      <c r="G26" s="24">
        <v>0</v>
      </c>
      <c r="H26" s="24">
        <v>2707.95</v>
      </c>
      <c r="I26" s="24">
        <v>0</v>
      </c>
      <c r="J26" s="25">
        <f>AVERAGE(D26:I26)</f>
        <v>761.56</v>
      </c>
      <c r="K26" s="38">
        <f>J26*1.3</f>
        <v>990.02799999999991</v>
      </c>
    </row>
    <row r="27" spans="1:11" x14ac:dyDescent="0.25">
      <c r="A27" s="19">
        <v>42</v>
      </c>
      <c r="B27" s="19" t="s">
        <v>25</v>
      </c>
      <c r="C27" s="20" t="s">
        <v>9</v>
      </c>
      <c r="D27" s="20">
        <v>1670.3700000000001</v>
      </c>
      <c r="E27" s="20">
        <v>682.31999999999994</v>
      </c>
      <c r="F27" s="20">
        <v>2609</v>
      </c>
      <c r="G27" s="20">
        <v>2561.52</v>
      </c>
      <c r="H27" s="20">
        <v>2526.6999999999998</v>
      </c>
      <c r="I27" s="20">
        <v>3907.48</v>
      </c>
      <c r="J27" s="21">
        <f>AVERAGE(D27:I27)</f>
        <v>2326.2316666666666</v>
      </c>
      <c r="K27" s="37">
        <f>J27*1.3</f>
        <v>3024.1011666666668</v>
      </c>
    </row>
    <row r="28" spans="1:11" x14ac:dyDescent="0.25">
      <c r="A28" s="19">
        <v>42</v>
      </c>
      <c r="B28" s="19" t="s">
        <v>25</v>
      </c>
      <c r="C28" s="20" t="s">
        <v>10</v>
      </c>
      <c r="D28" s="20">
        <v>5795.16</v>
      </c>
      <c r="E28" s="20">
        <v>7284.6</v>
      </c>
      <c r="F28" s="20">
        <v>4080.15</v>
      </c>
      <c r="G28" s="20">
        <v>3240.77</v>
      </c>
      <c r="H28" s="20">
        <v>3982.75</v>
      </c>
      <c r="I28" s="20">
        <v>4211.79</v>
      </c>
      <c r="J28" s="21">
        <f>AVERAGE(D28:I28)</f>
        <v>4765.87</v>
      </c>
      <c r="K28" s="37">
        <f>J28*1.3</f>
        <v>6195.6310000000003</v>
      </c>
    </row>
    <row r="29" spans="1:11" x14ac:dyDescent="0.25">
      <c r="A29" s="19">
        <v>42</v>
      </c>
      <c r="B29" s="19" t="s">
        <v>25</v>
      </c>
      <c r="C29" s="20" t="s">
        <v>8</v>
      </c>
      <c r="D29" s="20">
        <v>32.1</v>
      </c>
      <c r="E29" s="20">
        <v>0</v>
      </c>
      <c r="F29" s="20">
        <v>0</v>
      </c>
      <c r="G29" s="20">
        <v>465.8</v>
      </c>
      <c r="H29" s="20">
        <v>2585</v>
      </c>
      <c r="I29" s="20">
        <v>2643.99</v>
      </c>
      <c r="J29" s="21">
        <f>AVERAGE(D29:I29)</f>
        <v>954.48166666666657</v>
      </c>
      <c r="K29" s="37">
        <f>J29*1.3</f>
        <v>1240.8261666666665</v>
      </c>
    </row>
    <row r="30" spans="1:11" x14ac:dyDescent="0.25">
      <c r="A30" s="19">
        <v>42</v>
      </c>
      <c r="B30" s="19" t="s">
        <v>25</v>
      </c>
      <c r="C30" s="20" t="s">
        <v>12</v>
      </c>
      <c r="D30" s="20">
        <v>0</v>
      </c>
      <c r="E30" s="20">
        <v>3482.05</v>
      </c>
      <c r="F30" s="20">
        <v>3142.69</v>
      </c>
      <c r="G30" s="20">
        <v>2374.1</v>
      </c>
      <c r="H30" s="20">
        <v>2010.6</v>
      </c>
      <c r="I30" s="20">
        <v>1459.7</v>
      </c>
      <c r="J30" s="21">
        <f>AVERAGE(D30:I30)</f>
        <v>2078.19</v>
      </c>
      <c r="K30" s="22">
        <f>J30*1.3</f>
        <v>2701.6470000000004</v>
      </c>
    </row>
    <row r="31" spans="1:11" x14ac:dyDescent="0.25">
      <c r="A31" s="23">
        <v>42</v>
      </c>
      <c r="B31" s="23" t="s">
        <v>25</v>
      </c>
      <c r="C31" s="24" t="s">
        <v>13</v>
      </c>
      <c r="D31" s="24">
        <v>4041.3999999999996</v>
      </c>
      <c r="E31" s="24">
        <v>-1385.8</v>
      </c>
      <c r="F31" s="24">
        <v>206</v>
      </c>
      <c r="G31" s="24">
        <v>461.5</v>
      </c>
      <c r="H31" s="24">
        <v>0</v>
      </c>
      <c r="I31" s="24">
        <v>0</v>
      </c>
      <c r="J31" s="25">
        <f>AVERAGE(D31:I31)</f>
        <v>553.84999999999991</v>
      </c>
      <c r="K31" s="26">
        <f>J31*1.3</f>
        <v>720.00499999999988</v>
      </c>
    </row>
    <row r="32" spans="1:11" x14ac:dyDescent="0.25">
      <c r="A32" s="8">
        <v>43</v>
      </c>
      <c r="B32" s="8" t="s">
        <v>27</v>
      </c>
      <c r="C32" s="6" t="s">
        <v>9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429.5</v>
      </c>
      <c r="J32" s="7">
        <f>AVERAGE(D32:I32)</f>
        <v>71.583333333333329</v>
      </c>
      <c r="K32" s="7">
        <f>J32*1.3</f>
        <v>93.058333333333337</v>
      </c>
    </row>
    <row r="33" spans="1:11" x14ac:dyDescent="0.25">
      <c r="A33" s="8">
        <v>43</v>
      </c>
      <c r="B33" s="8" t="s">
        <v>27</v>
      </c>
      <c r="C33" s="6" t="s">
        <v>8</v>
      </c>
      <c r="D33" s="6">
        <v>5628.94</v>
      </c>
      <c r="E33" s="6">
        <v>3677.45</v>
      </c>
      <c r="F33" s="6">
        <v>6555.28</v>
      </c>
      <c r="G33" s="6">
        <v>4669.5</v>
      </c>
      <c r="H33" s="6">
        <v>6101.69</v>
      </c>
      <c r="I33" s="6">
        <v>5891.86</v>
      </c>
      <c r="J33" s="7">
        <f>AVERAGE(D33:I33)</f>
        <v>5420.786666666666</v>
      </c>
      <c r="K33" s="7">
        <f>J33*1.3</f>
        <v>7047.0226666666658</v>
      </c>
    </row>
    <row r="34" spans="1:11" s="14" customFormat="1" x14ac:dyDescent="0.25">
      <c r="A34" s="19">
        <v>44</v>
      </c>
      <c r="B34" s="19" t="s">
        <v>63</v>
      </c>
      <c r="C34" s="20" t="s">
        <v>8</v>
      </c>
      <c r="D34" s="20">
        <v>0</v>
      </c>
      <c r="E34" s="20">
        <v>6</v>
      </c>
      <c r="F34" s="20">
        <v>3214.7999999999997</v>
      </c>
      <c r="G34" s="20">
        <v>4115.18</v>
      </c>
      <c r="H34" s="20">
        <v>4004.2</v>
      </c>
      <c r="I34" s="20">
        <v>2401.1</v>
      </c>
      <c r="J34" s="21">
        <f>AVERAGE(D34:I34)</f>
        <v>2290.2133333333336</v>
      </c>
      <c r="K34" s="37">
        <f>J34*1.3</f>
        <v>2977.2773333333339</v>
      </c>
    </row>
    <row r="35" spans="1:11" s="14" customFormat="1" x14ac:dyDescent="0.25">
      <c r="A35" s="23">
        <v>44</v>
      </c>
      <c r="B35" s="23" t="s">
        <v>63</v>
      </c>
      <c r="C35" s="24" t="s">
        <v>13</v>
      </c>
      <c r="D35" s="24">
        <v>4576.99</v>
      </c>
      <c r="E35" s="24">
        <v>3668.8100000000004</v>
      </c>
      <c r="F35" s="24">
        <v>2819.85</v>
      </c>
      <c r="G35" s="24">
        <v>0</v>
      </c>
      <c r="H35" s="24">
        <v>0</v>
      </c>
      <c r="I35" s="24">
        <v>0</v>
      </c>
      <c r="J35" s="25">
        <f>AVERAGE(D35:I35)</f>
        <v>1844.2749999999999</v>
      </c>
      <c r="K35" s="26">
        <f>J35*1.3</f>
        <v>2397.5574999999999</v>
      </c>
    </row>
    <row r="36" spans="1:11" s="14" customFormat="1" x14ac:dyDescent="0.25">
      <c r="A36" s="28">
        <v>46</v>
      </c>
      <c r="B36" s="28" t="s">
        <v>62</v>
      </c>
      <c r="C36" s="29" t="s">
        <v>8</v>
      </c>
      <c r="D36" s="29">
        <v>0</v>
      </c>
      <c r="E36" s="29">
        <v>53.8</v>
      </c>
      <c r="F36" s="29">
        <v>7434.64</v>
      </c>
      <c r="G36" s="29">
        <v>5767.7340000000004</v>
      </c>
      <c r="H36" s="29">
        <v>6160.3639999999996</v>
      </c>
      <c r="I36" s="29">
        <v>7545.8149999999996</v>
      </c>
      <c r="J36" s="30">
        <f>AVERAGE(D36:I36)</f>
        <v>4493.7254999999996</v>
      </c>
      <c r="K36" s="39">
        <f>J36*1.3</f>
        <v>5841.8431499999997</v>
      </c>
    </row>
    <row r="37" spans="1:11" s="14" customFormat="1" x14ac:dyDescent="0.25">
      <c r="A37" s="23">
        <v>46</v>
      </c>
      <c r="B37" s="23" t="s">
        <v>62</v>
      </c>
      <c r="C37" s="24" t="s">
        <v>13</v>
      </c>
      <c r="D37" s="24">
        <v>7009.79</v>
      </c>
      <c r="E37" s="24">
        <v>5465.67</v>
      </c>
      <c r="F37" s="24">
        <v>642.97</v>
      </c>
      <c r="G37" s="24">
        <v>0</v>
      </c>
      <c r="H37" s="24">
        <v>0</v>
      </c>
      <c r="I37" s="24">
        <v>0</v>
      </c>
      <c r="J37" s="25">
        <f>AVERAGE(D37:I37)</f>
        <v>2186.4049999999997</v>
      </c>
      <c r="K37" s="26">
        <f>J37*1.3</f>
        <v>2842.3264999999997</v>
      </c>
    </row>
    <row r="38" spans="1:11" x14ac:dyDescent="0.25">
      <c r="A38" s="8">
        <v>47</v>
      </c>
      <c r="B38" s="8" t="s">
        <v>61</v>
      </c>
      <c r="C38" s="6" t="s">
        <v>9</v>
      </c>
      <c r="D38" s="10">
        <v>361</v>
      </c>
      <c r="E38" s="10">
        <v>30</v>
      </c>
      <c r="F38" s="10">
        <v>0</v>
      </c>
      <c r="G38" s="10">
        <v>0</v>
      </c>
      <c r="H38" s="10">
        <v>0</v>
      </c>
      <c r="I38" s="10">
        <v>0</v>
      </c>
      <c r="J38" s="7">
        <f>AVERAGE(D38:I38)</f>
        <v>65.166666666666671</v>
      </c>
      <c r="K38" s="7">
        <f>J38*1.3</f>
        <v>84.716666666666683</v>
      </c>
    </row>
    <row r="39" spans="1:11" x14ac:dyDescent="0.25">
      <c r="A39" s="8">
        <v>47</v>
      </c>
      <c r="B39" s="8" t="s">
        <v>61</v>
      </c>
      <c r="C39" s="6" t="s">
        <v>8</v>
      </c>
      <c r="D39" s="6">
        <v>0</v>
      </c>
      <c r="E39" s="6">
        <v>11</v>
      </c>
      <c r="F39" s="6">
        <v>9399.9</v>
      </c>
      <c r="G39" s="6">
        <v>8980.48</v>
      </c>
      <c r="H39" s="6">
        <v>4743.5199999999995</v>
      </c>
      <c r="I39" s="6">
        <v>6297.4299999999994</v>
      </c>
      <c r="J39" s="7">
        <f>AVERAGE(D39:I39)</f>
        <v>4905.3883333333333</v>
      </c>
      <c r="K39" s="7">
        <f>J39*1.3</f>
        <v>6377.0048333333334</v>
      </c>
    </row>
    <row r="40" spans="1:11" x14ac:dyDescent="0.25">
      <c r="A40" s="8">
        <v>47</v>
      </c>
      <c r="B40" s="8" t="s">
        <v>61</v>
      </c>
      <c r="C40" s="6" t="s">
        <v>13</v>
      </c>
      <c r="D40" s="6">
        <v>7001.17</v>
      </c>
      <c r="E40" s="6">
        <v>6634.22</v>
      </c>
      <c r="F40" s="6">
        <v>2078.6</v>
      </c>
      <c r="G40" s="6">
        <v>0</v>
      </c>
      <c r="H40" s="6">
        <v>0</v>
      </c>
      <c r="I40" s="6">
        <v>0</v>
      </c>
      <c r="J40" s="7">
        <f>AVERAGE(D40:I40)</f>
        <v>2618.9983333333334</v>
      </c>
      <c r="K40" s="7">
        <f>J40*1.3</f>
        <v>3404.6978333333336</v>
      </c>
    </row>
    <row r="41" spans="1:11" x14ac:dyDescent="0.25">
      <c r="A41" s="19">
        <v>48</v>
      </c>
      <c r="B41" s="19" t="s">
        <v>34</v>
      </c>
      <c r="C41" s="20" t="s">
        <v>9</v>
      </c>
      <c r="D41" s="20">
        <v>18</v>
      </c>
      <c r="E41" s="20">
        <v>0</v>
      </c>
      <c r="F41" s="20">
        <v>0</v>
      </c>
      <c r="G41" s="20">
        <v>0</v>
      </c>
      <c r="H41" s="20">
        <v>0</v>
      </c>
      <c r="I41" s="20">
        <v>562</v>
      </c>
      <c r="J41" s="21">
        <f>AVERAGE(D41:I41)</f>
        <v>96.666666666666671</v>
      </c>
      <c r="K41" s="37">
        <f>J41*1.3</f>
        <v>125.66666666666667</v>
      </c>
    </row>
    <row r="42" spans="1:11" x14ac:dyDescent="0.25">
      <c r="A42" s="19">
        <v>48</v>
      </c>
      <c r="B42" s="19" t="s">
        <v>34</v>
      </c>
      <c r="C42" s="20" t="s">
        <v>10</v>
      </c>
      <c r="D42" s="20">
        <v>5338.3689999999997</v>
      </c>
      <c r="E42" s="20">
        <v>0</v>
      </c>
      <c r="F42" s="20">
        <v>456</v>
      </c>
      <c r="G42" s="20">
        <v>0</v>
      </c>
      <c r="H42" s="20">
        <v>429.2</v>
      </c>
      <c r="I42" s="20">
        <v>5246.78</v>
      </c>
      <c r="J42" s="21">
        <f>AVERAGE(D42:I42)</f>
        <v>1911.724833333333</v>
      </c>
      <c r="K42" s="37">
        <f>J42*1.3</f>
        <v>2485.242283333333</v>
      </c>
    </row>
    <row r="43" spans="1:11" x14ac:dyDescent="0.25">
      <c r="A43" s="19">
        <v>48</v>
      </c>
      <c r="B43" s="19" t="s">
        <v>34</v>
      </c>
      <c r="C43" s="20" t="s">
        <v>8</v>
      </c>
      <c r="D43" s="20">
        <v>1604.86</v>
      </c>
      <c r="E43" s="20">
        <v>3898.1</v>
      </c>
      <c r="F43" s="20">
        <v>3389.6009999999997</v>
      </c>
      <c r="G43" s="20">
        <v>4766.723</v>
      </c>
      <c r="H43" s="20">
        <v>9293.375</v>
      </c>
      <c r="I43" s="20">
        <v>3479.27</v>
      </c>
      <c r="J43" s="21">
        <f>AVERAGE(D43:I43)</f>
        <v>4405.3215</v>
      </c>
      <c r="K43" s="22">
        <f>J43*1.3</f>
        <v>5726.91795</v>
      </c>
    </row>
    <row r="44" spans="1:11" x14ac:dyDescent="0.25">
      <c r="A44" s="19">
        <v>48</v>
      </c>
      <c r="B44" s="19" t="s">
        <v>34</v>
      </c>
      <c r="C44" s="20" t="s">
        <v>12</v>
      </c>
      <c r="D44" s="20">
        <v>306.5</v>
      </c>
      <c r="E44" s="20">
        <v>2205.569</v>
      </c>
      <c r="F44" s="20">
        <v>4356.4399999999996</v>
      </c>
      <c r="G44" s="20">
        <v>1113.3499999999999</v>
      </c>
      <c r="H44" s="20">
        <v>2725.7200000000003</v>
      </c>
      <c r="I44" s="20">
        <v>1566.81</v>
      </c>
      <c r="J44" s="21">
        <f>AVERAGE(D44:I44)</f>
        <v>2045.7315000000001</v>
      </c>
      <c r="K44" s="37">
        <f>J44*1.3</f>
        <v>2659.4509500000004</v>
      </c>
    </row>
    <row r="45" spans="1:11" x14ac:dyDescent="0.25">
      <c r="A45" s="23">
        <v>48</v>
      </c>
      <c r="B45" s="23" t="s">
        <v>34</v>
      </c>
      <c r="C45" s="24" t="s">
        <v>13</v>
      </c>
      <c r="D45" s="24">
        <v>2106.4299999999998</v>
      </c>
      <c r="E45" s="24">
        <v>9.5</v>
      </c>
      <c r="F45" s="24">
        <v>0</v>
      </c>
      <c r="G45" s="24">
        <v>0</v>
      </c>
      <c r="H45" s="24">
        <v>0</v>
      </c>
      <c r="I45" s="24">
        <v>0</v>
      </c>
      <c r="J45" s="25">
        <f>AVERAGE(D45:I45)</f>
        <v>352.65499999999997</v>
      </c>
      <c r="K45" s="38">
        <f>J45*1.3</f>
        <v>458.45149999999995</v>
      </c>
    </row>
    <row r="46" spans="1:11" s="14" customFormat="1" x14ac:dyDescent="0.25">
      <c r="A46" s="8">
        <v>49</v>
      </c>
      <c r="B46" s="8" t="s">
        <v>35</v>
      </c>
      <c r="C46" s="6" t="s">
        <v>10</v>
      </c>
      <c r="D46" s="6">
        <v>53.3</v>
      </c>
      <c r="E46" s="6">
        <v>49.5</v>
      </c>
      <c r="F46" s="6">
        <v>38.700000000000003</v>
      </c>
      <c r="G46" s="6">
        <v>0</v>
      </c>
      <c r="H46" s="6">
        <v>0</v>
      </c>
      <c r="I46" s="6">
        <v>0</v>
      </c>
      <c r="J46" s="7">
        <f>AVERAGE(D46:I46)</f>
        <v>23.583333333333332</v>
      </c>
      <c r="K46" s="7">
        <f>J46*1.3</f>
        <v>30.658333333333331</v>
      </c>
    </row>
    <row r="47" spans="1:11" s="14" customFormat="1" x14ac:dyDescent="0.25">
      <c r="A47" s="8">
        <v>49</v>
      </c>
      <c r="B47" s="8" t="s">
        <v>35</v>
      </c>
      <c r="C47" s="6" t="s">
        <v>8</v>
      </c>
      <c r="D47" s="6">
        <v>1344.1399999999999</v>
      </c>
      <c r="E47" s="6">
        <v>4048.36</v>
      </c>
      <c r="F47" s="6">
        <v>5241.3099999999995</v>
      </c>
      <c r="G47" s="6">
        <v>3617.97</v>
      </c>
      <c r="H47" s="6">
        <v>4256.1899999999996</v>
      </c>
      <c r="I47" s="6">
        <v>3885.35</v>
      </c>
      <c r="J47" s="7">
        <f>AVERAGE(D47:I47)</f>
        <v>3732.2199999999993</v>
      </c>
      <c r="K47" s="7">
        <f>J47*1.3</f>
        <v>4851.8859999999995</v>
      </c>
    </row>
    <row r="48" spans="1:11" s="14" customFormat="1" x14ac:dyDescent="0.25">
      <c r="A48" s="8">
        <v>50</v>
      </c>
      <c r="B48" s="8" t="s">
        <v>60</v>
      </c>
      <c r="C48" s="6" t="s">
        <v>9</v>
      </c>
      <c r="D48" s="6">
        <v>184.4</v>
      </c>
      <c r="E48" s="6">
        <v>613.4</v>
      </c>
      <c r="F48" s="6">
        <v>283.55</v>
      </c>
      <c r="G48" s="6">
        <v>72.3</v>
      </c>
      <c r="H48" s="6">
        <v>12</v>
      </c>
      <c r="I48" s="6">
        <v>72.400000000000006</v>
      </c>
      <c r="J48" s="7">
        <f>AVERAGE(D48:I48)</f>
        <v>206.34166666666667</v>
      </c>
      <c r="K48" s="7">
        <f>J48*1.3</f>
        <v>268.24416666666667</v>
      </c>
    </row>
    <row r="49" spans="1:11" x14ac:dyDescent="0.25">
      <c r="A49" s="8">
        <v>50</v>
      </c>
      <c r="B49" s="8" t="s">
        <v>60</v>
      </c>
      <c r="C49" s="6" t="s">
        <v>8</v>
      </c>
      <c r="D49" s="6">
        <v>3515.4</v>
      </c>
      <c r="E49" s="6">
        <v>2342.7399999999998</v>
      </c>
      <c r="F49" s="6">
        <v>2788.5599999999995</v>
      </c>
      <c r="G49" s="6">
        <v>1851.08</v>
      </c>
      <c r="H49" s="6">
        <v>1481.3700000000001</v>
      </c>
      <c r="I49" s="6">
        <v>1806.01</v>
      </c>
      <c r="J49" s="7">
        <f>AVERAGE(D49:I49)</f>
        <v>2297.5266666666666</v>
      </c>
      <c r="K49" s="7">
        <f>J49*1.3</f>
        <v>2986.7846666666669</v>
      </c>
    </row>
    <row r="50" spans="1:11" x14ac:dyDescent="0.25">
      <c r="A50" s="19">
        <v>51</v>
      </c>
      <c r="B50" s="19" t="s">
        <v>59</v>
      </c>
      <c r="C50" s="20" t="s">
        <v>9</v>
      </c>
      <c r="D50" s="20">
        <v>1203.3800000000001</v>
      </c>
      <c r="E50" s="20">
        <v>282.75</v>
      </c>
      <c r="F50" s="20">
        <v>0</v>
      </c>
      <c r="G50" s="20">
        <v>0</v>
      </c>
      <c r="H50" s="20">
        <v>0</v>
      </c>
      <c r="I50" s="20">
        <v>0</v>
      </c>
      <c r="J50" s="21">
        <f>AVERAGE(D50:I50)</f>
        <v>247.68833333333336</v>
      </c>
      <c r="K50" s="22">
        <f>J50*1.3</f>
        <v>321.99483333333336</v>
      </c>
    </row>
    <row r="51" spans="1:11" x14ac:dyDescent="0.25">
      <c r="A51" s="19">
        <v>51</v>
      </c>
      <c r="B51" s="19" t="s">
        <v>59</v>
      </c>
      <c r="C51" s="20" t="s">
        <v>10</v>
      </c>
      <c r="D51" s="20">
        <v>0</v>
      </c>
      <c r="E51" s="20">
        <v>125.4</v>
      </c>
      <c r="F51" s="20">
        <v>70.8</v>
      </c>
      <c r="G51" s="20">
        <v>376.23</v>
      </c>
      <c r="H51" s="20">
        <v>336.6</v>
      </c>
      <c r="I51" s="20">
        <v>100.9</v>
      </c>
      <c r="J51" s="21">
        <f>AVERAGE(D51:I51)</f>
        <v>168.32166666666669</v>
      </c>
      <c r="K51" s="37">
        <f>J51*1.3</f>
        <v>218.81816666666671</v>
      </c>
    </row>
    <row r="52" spans="1:11" x14ac:dyDescent="0.25">
      <c r="A52" s="19">
        <v>51</v>
      </c>
      <c r="B52" s="19" t="s">
        <v>59</v>
      </c>
      <c r="C52" s="20" t="s">
        <v>8</v>
      </c>
      <c r="D52" s="27">
        <v>1265.3</v>
      </c>
      <c r="E52" s="27">
        <v>1294.49</v>
      </c>
      <c r="F52" s="27">
        <v>1191.8</v>
      </c>
      <c r="G52" s="27">
        <v>0</v>
      </c>
      <c r="H52" s="27">
        <v>0</v>
      </c>
      <c r="I52" s="27">
        <v>1172.2</v>
      </c>
      <c r="J52" s="21">
        <f>AVERAGE(D52:I52)</f>
        <v>820.63166666666666</v>
      </c>
      <c r="K52" s="37">
        <f>J52*1.3</f>
        <v>1066.8211666666666</v>
      </c>
    </row>
    <row r="53" spans="1:11" x14ac:dyDescent="0.25">
      <c r="A53" s="23">
        <v>51</v>
      </c>
      <c r="B53" s="23" t="s">
        <v>59</v>
      </c>
      <c r="C53" s="24" t="s">
        <v>12</v>
      </c>
      <c r="D53" s="24">
        <v>22.2</v>
      </c>
      <c r="E53" s="24">
        <v>24.599999999999998</v>
      </c>
      <c r="F53" s="24">
        <v>618.45000000000005</v>
      </c>
      <c r="G53" s="24">
        <v>1555.8300000000002</v>
      </c>
      <c r="H53" s="24">
        <v>1972.49</v>
      </c>
      <c r="I53" s="24">
        <v>742</v>
      </c>
      <c r="J53" s="25">
        <f>AVERAGE(D53:I53)</f>
        <v>822.59499999999991</v>
      </c>
      <c r="K53" s="26">
        <f>J53*1.3</f>
        <v>1069.3734999999999</v>
      </c>
    </row>
    <row r="54" spans="1:11" x14ac:dyDescent="0.25">
      <c r="A54" s="19">
        <v>54</v>
      </c>
      <c r="B54" s="19" t="s">
        <v>41</v>
      </c>
      <c r="C54" s="20" t="s">
        <v>9</v>
      </c>
      <c r="D54" s="20">
        <v>0</v>
      </c>
      <c r="E54" s="20">
        <v>152.80000000000001</v>
      </c>
      <c r="F54" s="20">
        <v>314.8</v>
      </c>
      <c r="G54" s="20">
        <v>554.29999999999995</v>
      </c>
      <c r="H54" s="20">
        <v>45</v>
      </c>
      <c r="I54" s="20">
        <v>144</v>
      </c>
      <c r="J54" s="21">
        <f>AVERAGE(D54:I54)</f>
        <v>201.81666666666669</v>
      </c>
      <c r="K54" s="22">
        <f>J54*1.3</f>
        <v>262.36166666666674</v>
      </c>
    </row>
    <row r="55" spans="1:11" x14ac:dyDescent="0.25">
      <c r="A55" s="19">
        <v>54</v>
      </c>
      <c r="B55" s="19" t="s">
        <v>41</v>
      </c>
      <c r="C55" s="20" t="s">
        <v>10</v>
      </c>
      <c r="D55" s="20">
        <v>2001.31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1">
        <f>AVERAGE(D55:I55)</f>
        <v>333.55166666666668</v>
      </c>
      <c r="K55" s="22">
        <f>J55*1.3</f>
        <v>433.61716666666672</v>
      </c>
    </row>
    <row r="56" spans="1:11" x14ac:dyDescent="0.25">
      <c r="A56" s="19">
        <v>54</v>
      </c>
      <c r="B56" s="19" t="s">
        <v>41</v>
      </c>
      <c r="C56" s="20" t="s">
        <v>8</v>
      </c>
      <c r="D56" s="20">
        <v>7803.0830000000005</v>
      </c>
      <c r="E56" s="20">
        <v>10223.0116</v>
      </c>
      <c r="F56" s="20">
        <v>8523.0149999999994</v>
      </c>
      <c r="G56" s="20">
        <v>9238.7340000000004</v>
      </c>
      <c r="H56" s="20">
        <v>10630.151000000002</v>
      </c>
      <c r="I56" s="20">
        <v>8465.4500000000007</v>
      </c>
      <c r="J56" s="21">
        <f>AVERAGE(D56:I56)</f>
        <v>9147.2407666666677</v>
      </c>
      <c r="K56" s="37">
        <f>J56*1.3</f>
        <v>11891.412996666668</v>
      </c>
    </row>
    <row r="57" spans="1:11" x14ac:dyDescent="0.25">
      <c r="A57" s="19">
        <v>54</v>
      </c>
      <c r="B57" s="19" t="s">
        <v>41</v>
      </c>
      <c r="C57" s="20" t="s">
        <v>12</v>
      </c>
      <c r="D57" s="20">
        <v>72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1">
        <f>AVERAGE(D57:I57)</f>
        <v>12</v>
      </c>
      <c r="K57" s="22">
        <f>J57*1.3</f>
        <v>15.600000000000001</v>
      </c>
    </row>
    <row r="58" spans="1:11" x14ac:dyDescent="0.25">
      <c r="A58" s="23">
        <v>54</v>
      </c>
      <c r="B58" s="23" t="s">
        <v>41</v>
      </c>
      <c r="C58" s="24" t="s">
        <v>13</v>
      </c>
      <c r="D58" s="24">
        <v>0</v>
      </c>
      <c r="E58" s="24">
        <v>0</v>
      </c>
      <c r="F58" s="24">
        <v>0</v>
      </c>
      <c r="G58" s="24">
        <v>28</v>
      </c>
      <c r="H58" s="24">
        <v>0</v>
      </c>
      <c r="I58" s="24">
        <v>0</v>
      </c>
      <c r="J58" s="25">
        <f>AVERAGE(D58:I58)</f>
        <v>4.666666666666667</v>
      </c>
      <c r="K58" s="26">
        <f>J58*1.3</f>
        <v>6.0666666666666673</v>
      </c>
    </row>
    <row r="59" spans="1:11" x14ac:dyDescent="0.25">
      <c r="A59" s="6">
        <v>67</v>
      </c>
      <c r="B59" s="6" t="s">
        <v>42</v>
      </c>
      <c r="C59" s="6" t="s">
        <v>8</v>
      </c>
      <c r="D59" s="6">
        <v>1342.61</v>
      </c>
      <c r="E59" s="6">
        <v>0</v>
      </c>
      <c r="F59" s="6">
        <v>2158.1999999999998</v>
      </c>
      <c r="G59" s="6">
        <v>1832.8</v>
      </c>
      <c r="H59" s="6">
        <v>2005.4499999999998</v>
      </c>
      <c r="I59" s="6">
        <v>3455.81</v>
      </c>
      <c r="J59" s="7">
        <f>AVERAGE(D59:I59)</f>
        <v>1799.1449999999998</v>
      </c>
      <c r="K59" s="7">
        <f>J59*1.3</f>
        <v>2338.8884999999996</v>
      </c>
    </row>
    <row r="60" spans="1:11" x14ac:dyDescent="0.25">
      <c r="A60" s="19">
        <v>68</v>
      </c>
      <c r="B60" s="19" t="s">
        <v>43</v>
      </c>
      <c r="C60" s="20" t="s">
        <v>9</v>
      </c>
      <c r="D60" s="20">
        <v>453.96000000000004</v>
      </c>
      <c r="E60" s="20">
        <v>609</v>
      </c>
      <c r="F60" s="20">
        <v>887.93999999999994</v>
      </c>
      <c r="G60" s="20">
        <v>2373.9</v>
      </c>
      <c r="H60" s="20">
        <v>1101.4000000000001</v>
      </c>
      <c r="I60" s="20">
        <v>2032.2</v>
      </c>
      <c r="J60" s="21">
        <f>AVERAGE(D60:I60)</f>
        <v>1243.0666666666668</v>
      </c>
      <c r="K60" s="37">
        <f>J60*1.3</f>
        <v>1615.9866666666669</v>
      </c>
    </row>
    <row r="61" spans="1:11" x14ac:dyDescent="0.25">
      <c r="A61" s="19">
        <v>68</v>
      </c>
      <c r="B61" s="19" t="s">
        <v>43</v>
      </c>
      <c r="C61" s="20" t="s">
        <v>10</v>
      </c>
      <c r="D61" s="20">
        <v>2482.67</v>
      </c>
      <c r="E61" s="20">
        <v>2130.1</v>
      </c>
      <c r="F61" s="20">
        <v>1914.23</v>
      </c>
      <c r="G61" s="20">
        <v>5678.1</v>
      </c>
      <c r="H61" s="20">
        <v>3943.69</v>
      </c>
      <c r="I61" s="20">
        <v>2887.9399999999996</v>
      </c>
      <c r="J61" s="21">
        <f>AVERAGE(D61:I61)</f>
        <v>3172.7883333333334</v>
      </c>
      <c r="K61" s="37">
        <f>J61*1.3</f>
        <v>4124.6248333333333</v>
      </c>
    </row>
    <row r="62" spans="1:11" x14ac:dyDescent="0.25">
      <c r="A62" s="19">
        <v>68</v>
      </c>
      <c r="B62" s="19" t="s">
        <v>43</v>
      </c>
      <c r="C62" s="20" t="s">
        <v>8</v>
      </c>
      <c r="D62" s="20">
        <v>0</v>
      </c>
      <c r="E62" s="20">
        <v>3.5999999999999996</v>
      </c>
      <c r="F62" s="20">
        <v>25.8</v>
      </c>
      <c r="G62" s="20">
        <v>956</v>
      </c>
      <c r="H62" s="20">
        <v>661.8</v>
      </c>
      <c r="I62" s="20">
        <v>702.4</v>
      </c>
      <c r="J62" s="21">
        <f>AVERAGE(D62:I62)</f>
        <v>391.59999999999997</v>
      </c>
      <c r="K62" s="22">
        <f>J62*1.3</f>
        <v>509.08</v>
      </c>
    </row>
    <row r="63" spans="1:11" x14ac:dyDescent="0.25">
      <c r="A63" s="19">
        <v>68</v>
      </c>
      <c r="B63" s="19" t="s">
        <v>43</v>
      </c>
      <c r="C63" s="20" t="s">
        <v>12</v>
      </c>
      <c r="D63" s="20">
        <v>0</v>
      </c>
      <c r="E63" s="20">
        <v>510.90999999999997</v>
      </c>
      <c r="F63" s="20">
        <v>2870.45</v>
      </c>
      <c r="G63" s="20">
        <v>1388.48</v>
      </c>
      <c r="H63" s="20">
        <v>822.81</v>
      </c>
      <c r="I63" s="20">
        <v>1739.27</v>
      </c>
      <c r="J63" s="21">
        <f>AVERAGE(D63:I63)</f>
        <v>1221.9866666666667</v>
      </c>
      <c r="K63" s="37">
        <f>J63*1.3</f>
        <v>1588.5826666666667</v>
      </c>
    </row>
    <row r="64" spans="1:11" x14ac:dyDescent="0.25">
      <c r="A64" s="23">
        <v>68</v>
      </c>
      <c r="B64" s="23" t="s">
        <v>43</v>
      </c>
      <c r="C64" s="24" t="s">
        <v>13</v>
      </c>
      <c r="D64" s="24">
        <v>3801.94</v>
      </c>
      <c r="E64" s="24">
        <v>392.84999999999997</v>
      </c>
      <c r="F64" s="24">
        <v>0</v>
      </c>
      <c r="G64" s="24">
        <v>14.399999999999999</v>
      </c>
      <c r="H64" s="24">
        <v>0</v>
      </c>
      <c r="I64" s="24">
        <v>0</v>
      </c>
      <c r="J64" s="25">
        <f>AVERAGE(D64:I64)</f>
        <v>701.53166666666664</v>
      </c>
      <c r="K64" s="26">
        <f>J64*1.3</f>
        <v>911.99116666666669</v>
      </c>
    </row>
    <row r="65" spans="1:11" x14ac:dyDescent="0.25">
      <c r="A65" s="8">
        <v>69</v>
      </c>
      <c r="B65" s="8" t="s">
        <v>44</v>
      </c>
      <c r="C65" s="6" t="s">
        <v>8</v>
      </c>
      <c r="D65" s="6">
        <v>2536.9</v>
      </c>
      <c r="E65" s="6">
        <v>1952.9</v>
      </c>
      <c r="F65" s="6">
        <v>2681.0600000000004</v>
      </c>
      <c r="G65" s="6">
        <v>2880.69</v>
      </c>
      <c r="H65" s="6">
        <v>2171.11</v>
      </c>
      <c r="I65" s="6">
        <v>4071.76</v>
      </c>
      <c r="J65" s="7">
        <f>AVERAGE(D65:I65)</f>
        <v>2715.7366666666671</v>
      </c>
      <c r="K65" s="7">
        <f>J65*1.3</f>
        <v>3530.4576666666676</v>
      </c>
    </row>
    <row r="66" spans="1:11" x14ac:dyDescent="0.25">
      <c r="A66" s="8">
        <v>72</v>
      </c>
      <c r="B66" s="8" t="s">
        <v>55</v>
      </c>
      <c r="C66" s="6" t="s">
        <v>8</v>
      </c>
      <c r="D66" s="6">
        <v>1262.9349999999999</v>
      </c>
      <c r="E66" s="6">
        <v>672.56</v>
      </c>
      <c r="F66" s="6">
        <v>303.85000000000002</v>
      </c>
      <c r="G66" s="6">
        <v>788.46</v>
      </c>
      <c r="H66" s="6">
        <v>151.4</v>
      </c>
      <c r="I66" s="6">
        <v>229.86</v>
      </c>
      <c r="J66" s="7">
        <f>AVERAGE(D66:I66)</f>
        <v>568.17750000000001</v>
      </c>
      <c r="K66" s="7">
        <f>J66*1.3</f>
        <v>738.63075000000003</v>
      </c>
    </row>
    <row r="67" spans="1:11" x14ac:dyDescent="0.25">
      <c r="A67" s="8">
        <v>83</v>
      </c>
      <c r="B67" s="8" t="s">
        <v>48</v>
      </c>
      <c r="C67" s="6" t="s">
        <v>8</v>
      </c>
      <c r="D67" s="6">
        <v>2473.5499999999997</v>
      </c>
      <c r="E67" s="6">
        <v>3294.2999999999997</v>
      </c>
      <c r="F67" s="6">
        <v>2499.13</v>
      </c>
      <c r="G67" s="6">
        <v>1474.03</v>
      </c>
      <c r="H67" s="6">
        <v>2802.99</v>
      </c>
      <c r="I67" s="6">
        <v>2573.1999999999998</v>
      </c>
      <c r="J67" s="7">
        <f>AVERAGE(D67:I67)</f>
        <v>2519.5333333333333</v>
      </c>
      <c r="K67" s="7">
        <f>J67*1.3</f>
        <v>3275.3933333333334</v>
      </c>
    </row>
    <row r="68" spans="1:11" x14ac:dyDescent="0.25">
      <c r="A68" s="8">
        <v>88</v>
      </c>
      <c r="B68" s="8" t="s">
        <v>49</v>
      </c>
      <c r="C68" s="6" t="s">
        <v>9</v>
      </c>
      <c r="D68" s="6">
        <v>362.5</v>
      </c>
      <c r="E68" s="6">
        <v>1215.06</v>
      </c>
      <c r="F68" s="6">
        <v>1141.3399999999999</v>
      </c>
      <c r="G68" s="6">
        <v>754.59999999999991</v>
      </c>
      <c r="H68" s="6">
        <v>1124.4000000000001</v>
      </c>
      <c r="I68" s="6">
        <v>2252.5</v>
      </c>
      <c r="J68" s="7">
        <f>AVERAGE(D68:I68)</f>
        <v>1141.7333333333333</v>
      </c>
      <c r="K68" s="7">
        <f>J68*1.3</f>
        <v>1484.2533333333333</v>
      </c>
    </row>
    <row r="69" spans="1:11" x14ac:dyDescent="0.25">
      <c r="A69" s="8">
        <v>88</v>
      </c>
      <c r="B69" s="8" t="s">
        <v>49</v>
      </c>
      <c r="C69" s="6" t="s">
        <v>10</v>
      </c>
      <c r="D69" s="6">
        <v>419</v>
      </c>
      <c r="E69" s="6">
        <v>742.5</v>
      </c>
      <c r="F69" s="6">
        <v>686.24</v>
      </c>
      <c r="G69" s="6">
        <v>919.3</v>
      </c>
      <c r="H69" s="6">
        <v>1012.2</v>
      </c>
      <c r="I69" s="6">
        <v>499.5</v>
      </c>
      <c r="J69" s="7">
        <f>AVERAGE(D69:I69)</f>
        <v>713.12333333333333</v>
      </c>
      <c r="K69" s="7">
        <f>J69*1.3</f>
        <v>927.06033333333335</v>
      </c>
    </row>
    <row r="70" spans="1:11" x14ac:dyDescent="0.25">
      <c r="A70" s="8">
        <v>88</v>
      </c>
      <c r="B70" s="8" t="s">
        <v>49</v>
      </c>
      <c r="C70" s="6" t="s">
        <v>8</v>
      </c>
      <c r="D70" s="6">
        <v>0</v>
      </c>
      <c r="E70" s="6">
        <v>104</v>
      </c>
      <c r="F70" s="6">
        <v>0</v>
      </c>
      <c r="G70" s="6">
        <v>0</v>
      </c>
      <c r="H70" s="6">
        <v>357.85</v>
      </c>
      <c r="I70" s="6">
        <v>295</v>
      </c>
      <c r="J70" s="7">
        <f>AVERAGE(D70:I70)</f>
        <v>126.14166666666667</v>
      </c>
      <c r="K70" s="7">
        <f>J70*1.3</f>
        <v>163.98416666666668</v>
      </c>
    </row>
    <row r="71" spans="1:11" x14ac:dyDescent="0.25">
      <c r="A71" s="8">
        <v>88</v>
      </c>
      <c r="B71" s="8" t="s">
        <v>49</v>
      </c>
      <c r="C71" s="6" t="s">
        <v>12</v>
      </c>
      <c r="D71" s="6">
        <v>0</v>
      </c>
      <c r="E71" s="6">
        <v>106.2</v>
      </c>
      <c r="F71" s="6">
        <v>780.4</v>
      </c>
      <c r="G71" s="6">
        <v>28.8</v>
      </c>
      <c r="H71" s="6">
        <v>237.8</v>
      </c>
      <c r="I71" s="6">
        <v>87</v>
      </c>
      <c r="J71" s="7">
        <f>AVERAGE(D71:I71)</f>
        <v>206.70000000000002</v>
      </c>
      <c r="K71" s="7">
        <f>J71*1.3</f>
        <v>268.71000000000004</v>
      </c>
    </row>
    <row r="72" spans="1:11" x14ac:dyDescent="0.25">
      <c r="A72" s="8">
        <v>88</v>
      </c>
      <c r="B72" s="8" t="s">
        <v>49</v>
      </c>
      <c r="C72" s="6" t="s">
        <v>13</v>
      </c>
      <c r="D72" s="6">
        <v>200.4</v>
      </c>
      <c r="E72" s="6">
        <v>380.4</v>
      </c>
      <c r="F72" s="6">
        <v>0</v>
      </c>
      <c r="G72" s="6">
        <v>0</v>
      </c>
      <c r="H72" s="6">
        <v>0</v>
      </c>
      <c r="I72" s="6">
        <v>0</v>
      </c>
      <c r="J72" s="7">
        <f>AVERAGE(D72:I72)</f>
        <v>96.8</v>
      </c>
      <c r="K72" s="7">
        <f>J72*1.3</f>
        <v>125.84</v>
      </c>
    </row>
    <row r="73" spans="1:11" x14ac:dyDescent="0.25">
      <c r="A73" s="8">
        <v>89</v>
      </c>
      <c r="B73" s="8" t="s">
        <v>50</v>
      </c>
      <c r="C73" s="6" t="s">
        <v>9</v>
      </c>
      <c r="D73" s="6">
        <v>0</v>
      </c>
      <c r="E73" s="6">
        <v>0</v>
      </c>
      <c r="F73" s="6">
        <v>0</v>
      </c>
      <c r="G73" s="6">
        <v>1612.1</v>
      </c>
      <c r="H73" s="6">
        <v>154.44999999999999</v>
      </c>
      <c r="I73" s="6">
        <v>605.65</v>
      </c>
      <c r="J73" s="7">
        <f>AVERAGE(D73:I73)</f>
        <v>395.36666666666662</v>
      </c>
      <c r="K73" s="7">
        <f>J73*1.3</f>
        <v>513.97666666666657</v>
      </c>
    </row>
    <row r="74" spans="1:11" x14ac:dyDescent="0.25">
      <c r="A74" s="8">
        <v>89</v>
      </c>
      <c r="B74" s="8" t="s">
        <v>50</v>
      </c>
      <c r="C74" s="6" t="s">
        <v>10</v>
      </c>
      <c r="D74" s="6">
        <v>0</v>
      </c>
      <c r="E74" s="6">
        <v>0</v>
      </c>
      <c r="F74" s="6">
        <v>0</v>
      </c>
      <c r="G74" s="6">
        <v>376.62</v>
      </c>
      <c r="H74" s="6">
        <v>805.12</v>
      </c>
      <c r="I74" s="6">
        <v>836.7</v>
      </c>
      <c r="J74" s="7">
        <f>AVERAGE(D74:I74)</f>
        <v>336.40666666666669</v>
      </c>
      <c r="K74" s="7">
        <f>J74*1.3</f>
        <v>437.32866666666672</v>
      </c>
    </row>
    <row r="75" spans="1:11" x14ac:dyDescent="0.25">
      <c r="A75" s="8">
        <v>89</v>
      </c>
      <c r="B75" s="8" t="s">
        <v>50</v>
      </c>
      <c r="C75" s="6" t="s">
        <v>8</v>
      </c>
      <c r="D75" s="6">
        <v>4714.4299999999994</v>
      </c>
      <c r="E75" s="6">
        <v>4859.5600000000004</v>
      </c>
      <c r="F75" s="6">
        <v>3707.28</v>
      </c>
      <c r="G75" s="6">
        <v>4532.79</v>
      </c>
      <c r="H75" s="6">
        <v>6289.9599999999991</v>
      </c>
      <c r="I75" s="6">
        <v>6835.35</v>
      </c>
      <c r="J75" s="7">
        <f>AVERAGE(D75:I75)</f>
        <v>5156.5616666666674</v>
      </c>
      <c r="K75" s="7">
        <f>J75*1.3</f>
        <v>6703.5301666666683</v>
      </c>
    </row>
    <row r="76" spans="1:11" x14ac:dyDescent="0.25">
      <c r="A76" s="8">
        <v>91</v>
      </c>
      <c r="B76" s="8" t="s">
        <v>51</v>
      </c>
      <c r="C76" s="6" t="s">
        <v>8</v>
      </c>
      <c r="D76" s="6">
        <v>1417.9399999999998</v>
      </c>
      <c r="E76" s="6">
        <v>1635.21</v>
      </c>
      <c r="F76" s="6">
        <v>1599.35</v>
      </c>
      <c r="G76" s="6">
        <v>3753.27</v>
      </c>
      <c r="H76" s="6">
        <v>1556.01</v>
      </c>
      <c r="I76" s="6">
        <v>1685.9199999999998</v>
      </c>
      <c r="J76" s="7">
        <f>AVERAGE(D76:I76)</f>
        <v>1941.2833333333335</v>
      </c>
      <c r="K76" s="7">
        <f>J76*1.3</f>
        <v>2523.6683333333335</v>
      </c>
    </row>
    <row r="77" spans="1:11" x14ac:dyDescent="0.25">
      <c r="A77" s="8">
        <v>93</v>
      </c>
      <c r="B77" s="8" t="s">
        <v>52</v>
      </c>
      <c r="C77" s="6" t="s">
        <v>8</v>
      </c>
      <c r="D77" s="6">
        <v>0</v>
      </c>
      <c r="E77" s="6">
        <v>111.04</v>
      </c>
      <c r="F77" s="6">
        <v>136.19999999999999</v>
      </c>
      <c r="G77" s="6">
        <v>94.2</v>
      </c>
      <c r="H77" s="6">
        <v>42</v>
      </c>
      <c r="I77" s="6">
        <v>229.2</v>
      </c>
      <c r="J77" s="7">
        <f>AVERAGE(D77:I77)</f>
        <v>102.10666666666667</v>
      </c>
      <c r="K77" s="7">
        <f>J77*1.3</f>
        <v>132.73866666666669</v>
      </c>
    </row>
    <row r="78" spans="1:11" x14ac:dyDescent="0.25">
      <c r="K78" s="7"/>
    </row>
    <row r="79" spans="1:11" x14ac:dyDescent="0.25">
      <c r="K79" s="7"/>
    </row>
    <row r="80" spans="1:11" x14ac:dyDescent="0.25">
      <c r="K80" s="7"/>
    </row>
    <row r="81" spans="11:11" x14ac:dyDescent="0.25">
      <c r="K81" s="7"/>
    </row>
    <row r="82" spans="11:11" x14ac:dyDescent="0.25">
      <c r="K82" s="7"/>
    </row>
    <row r="83" spans="11:11" x14ac:dyDescent="0.25">
      <c r="K83" s="7"/>
    </row>
    <row r="84" spans="11:11" x14ac:dyDescent="0.25">
      <c r="K84" s="7"/>
    </row>
    <row r="85" spans="11:11" x14ac:dyDescent="0.25">
      <c r="K85" s="7"/>
    </row>
    <row r="86" spans="11:11" x14ac:dyDescent="0.25">
      <c r="K86" s="7"/>
    </row>
    <row r="87" spans="11:11" x14ac:dyDescent="0.25">
      <c r="K87" s="7"/>
    </row>
    <row r="88" spans="11:11" x14ac:dyDescent="0.25">
      <c r="K88" s="7"/>
    </row>
    <row r="89" spans="11:11" x14ac:dyDescent="0.25">
      <c r="K89" s="7"/>
    </row>
    <row r="90" spans="11:11" x14ac:dyDescent="0.25">
      <c r="K90" s="7"/>
    </row>
    <row r="91" spans="11:11" x14ac:dyDescent="0.25">
      <c r="K91" s="7"/>
    </row>
    <row r="92" spans="11:11" x14ac:dyDescent="0.25">
      <c r="K92" s="7"/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855F-DA85-4B63-8CCF-0DB4AFE98B84}">
  <dimension ref="A1:D29"/>
  <sheetViews>
    <sheetView topLeftCell="A10" workbookViewId="0">
      <selection activeCell="D23" sqref="D23"/>
    </sheetView>
  </sheetViews>
  <sheetFormatPr defaultRowHeight="15" x14ac:dyDescent="0.25"/>
  <cols>
    <col min="2" max="2" width="20.5703125" bestFit="1" customWidth="1"/>
    <col min="3" max="3" width="14.28515625" bestFit="1" customWidth="1"/>
    <col min="4" max="4" width="12.85546875" bestFit="1" customWidth="1"/>
  </cols>
  <sheetData>
    <row r="1" spans="1:4" ht="15.75" thickBot="1" x14ac:dyDescent="0.3">
      <c r="A1" s="2" t="s">
        <v>11</v>
      </c>
      <c r="B1" s="2" t="s">
        <v>6</v>
      </c>
      <c r="C1" s="2" t="s">
        <v>54</v>
      </c>
      <c r="D1" s="5" t="s">
        <v>56</v>
      </c>
    </row>
    <row r="2" spans="1:4" ht="15" customHeight="1" thickBot="1" x14ac:dyDescent="0.3">
      <c r="A2" s="1">
        <v>33</v>
      </c>
      <c r="B2" s="1" t="s">
        <v>14</v>
      </c>
      <c r="C2" s="1" t="s">
        <v>15</v>
      </c>
      <c r="D2" t="str">
        <f>IF(ISERROR(VLOOKUP(A2,DADOS!A$2:A$92,1,FALSE)),"FALTA PUXAR","OK")</f>
        <v>OK</v>
      </c>
    </row>
    <row r="3" spans="1:4" ht="15" customHeight="1" thickBot="1" x14ac:dyDescent="0.3">
      <c r="A3" s="3">
        <v>35</v>
      </c>
      <c r="B3" s="3" t="s">
        <v>16</v>
      </c>
      <c r="C3" s="3" t="s">
        <v>15</v>
      </c>
      <c r="D3" t="str">
        <f>IF(ISERROR(VLOOKUP(A3,DADOS!A$2:A$92,1,FALSE)),"FALTA PUXAR","OK")</f>
        <v>OK</v>
      </c>
    </row>
    <row r="4" spans="1:4" ht="15" customHeight="1" thickBot="1" x14ac:dyDescent="0.3">
      <c r="A4" s="4">
        <v>36</v>
      </c>
      <c r="B4" s="4" t="s">
        <v>17</v>
      </c>
      <c r="C4" s="4" t="s">
        <v>18</v>
      </c>
      <c r="D4" t="str">
        <f>IF(ISERROR(VLOOKUP(A4,DADOS!A$2:A$92,1,FALSE)),"FALTA PUXAR","OK")</f>
        <v>OK</v>
      </c>
    </row>
    <row r="5" spans="1:4" ht="15" customHeight="1" thickBot="1" x14ac:dyDescent="0.3">
      <c r="A5" s="3">
        <v>37</v>
      </c>
      <c r="B5" s="3" t="s">
        <v>19</v>
      </c>
      <c r="C5" s="3" t="s">
        <v>20</v>
      </c>
      <c r="D5" t="str">
        <f>IF(ISERROR(VLOOKUP(A5,DADOS!A$2:A$92,1,FALSE)),"FALTA PUXAR","OK")</f>
        <v>OK</v>
      </c>
    </row>
    <row r="6" spans="1:4" ht="15" customHeight="1" thickBot="1" x14ac:dyDescent="0.3">
      <c r="A6" s="4">
        <v>38</v>
      </c>
      <c r="B6" s="4" t="s">
        <v>21</v>
      </c>
      <c r="C6" s="4" t="s">
        <v>18</v>
      </c>
      <c r="D6" t="str">
        <f>IF(ISERROR(VLOOKUP(A6,DADOS!A$2:A$92,1,FALSE)),"FALTA PUXAR","OK")</f>
        <v>OK</v>
      </c>
    </row>
    <row r="7" spans="1:4" ht="15" customHeight="1" thickBot="1" x14ac:dyDescent="0.3">
      <c r="A7" s="3">
        <v>40</v>
      </c>
      <c r="B7" s="3" t="s">
        <v>22</v>
      </c>
      <c r="C7" s="3" t="s">
        <v>23</v>
      </c>
      <c r="D7" t="str">
        <f>IF(ISERROR(VLOOKUP(A7,DADOS!A$2:A$92,1,FALSE)),"FALTA PUXAR","OK")</f>
        <v>OK</v>
      </c>
    </row>
    <row r="8" spans="1:4" ht="15" customHeight="1" thickBot="1" x14ac:dyDescent="0.3">
      <c r="A8" s="4">
        <v>41</v>
      </c>
      <c r="B8" s="4" t="s">
        <v>24</v>
      </c>
      <c r="C8" s="4" t="s">
        <v>15</v>
      </c>
      <c r="D8" t="str">
        <f>IF(ISERROR(VLOOKUP(A8,DADOS!A$2:A$92,1,FALSE)),"FALTA PUXAR","OK")</f>
        <v>OK</v>
      </c>
    </row>
    <row r="9" spans="1:4" ht="15" customHeight="1" thickBot="1" x14ac:dyDescent="0.3">
      <c r="A9" s="3">
        <v>42</v>
      </c>
      <c r="B9" s="3" t="s">
        <v>25</v>
      </c>
      <c r="C9" s="3" t="s">
        <v>26</v>
      </c>
      <c r="D9" t="str">
        <f>IF(ISERROR(VLOOKUP(A9,DADOS!A$2:A$92,1,FALSE)),"FALTA PUXAR","OK")</f>
        <v>OK</v>
      </c>
    </row>
    <row r="10" spans="1:4" ht="15" customHeight="1" thickBot="1" x14ac:dyDescent="0.3">
      <c r="A10" s="4">
        <v>43</v>
      </c>
      <c r="B10" s="4" t="s">
        <v>27</v>
      </c>
      <c r="C10" s="4" t="s">
        <v>28</v>
      </c>
      <c r="D10" t="str">
        <f>IF(ISERROR(VLOOKUP(A10,DADOS!A$2:A$92,1,FALSE)),"FALTA PUXAR","OK")</f>
        <v>OK</v>
      </c>
    </row>
    <row r="11" spans="1:4" ht="15" customHeight="1" thickBot="1" x14ac:dyDescent="0.3">
      <c r="A11" s="3">
        <v>44</v>
      </c>
      <c r="B11" s="3" t="s">
        <v>29</v>
      </c>
      <c r="C11" s="3" t="s">
        <v>30</v>
      </c>
      <c r="D11" t="str">
        <f>IF(ISERROR(VLOOKUP(A11,DADOS!A$2:A$92,1,FALSE)),"FALTA PUXAR","OK")</f>
        <v>OK</v>
      </c>
    </row>
    <row r="12" spans="1:4" ht="15" customHeight="1" thickBot="1" x14ac:dyDescent="0.3">
      <c r="A12" s="4">
        <v>46</v>
      </c>
      <c r="B12" s="4" t="s">
        <v>31</v>
      </c>
      <c r="C12" s="4" t="s">
        <v>32</v>
      </c>
      <c r="D12" t="str">
        <f>IF(ISERROR(VLOOKUP(A12,DADOS!A$2:A$92,1,FALSE)),"FALTA PUXAR","OK")</f>
        <v>OK</v>
      </c>
    </row>
    <row r="13" spans="1:4" ht="15" customHeight="1" thickBot="1" x14ac:dyDescent="0.3">
      <c r="A13" s="3">
        <v>47</v>
      </c>
      <c r="B13" s="3" t="s">
        <v>33</v>
      </c>
      <c r="C13" s="3" t="s">
        <v>32</v>
      </c>
      <c r="D13" t="str">
        <f>IF(ISERROR(VLOOKUP(A13,DADOS!A$2:A$92,1,FALSE)),"FALTA PUXAR","OK")</f>
        <v>OK</v>
      </c>
    </row>
    <row r="14" spans="1:4" ht="15" customHeight="1" thickBot="1" x14ac:dyDescent="0.3">
      <c r="A14" s="4">
        <v>48</v>
      </c>
      <c r="B14" s="4" t="s">
        <v>34</v>
      </c>
      <c r="C14" s="4" t="s">
        <v>15</v>
      </c>
      <c r="D14" t="str">
        <f>IF(ISERROR(VLOOKUP(A14,DADOS!A$2:A$92,1,FALSE)),"FALTA PUXAR","OK")</f>
        <v>OK</v>
      </c>
    </row>
    <row r="15" spans="1:4" ht="15" customHeight="1" thickBot="1" x14ac:dyDescent="0.3">
      <c r="A15" s="3">
        <v>49</v>
      </c>
      <c r="B15" s="3" t="s">
        <v>35</v>
      </c>
      <c r="C15" s="3" t="s">
        <v>36</v>
      </c>
      <c r="D15" t="str">
        <f>IF(ISERROR(VLOOKUP(A15,DADOS!A$2:A$92,1,FALSE)),"FALTA PUXAR","OK")</f>
        <v>OK</v>
      </c>
    </row>
    <row r="16" spans="1:4" ht="15" customHeight="1" thickBot="1" x14ac:dyDescent="0.3">
      <c r="A16" s="4">
        <v>50</v>
      </c>
      <c r="B16" s="4" t="s">
        <v>37</v>
      </c>
      <c r="C16" s="4" t="s">
        <v>38</v>
      </c>
      <c r="D16" t="str">
        <f>IF(ISERROR(VLOOKUP(A16,DADOS!A$2:A$92,1,FALSE)),"FALTA PUXAR","OK")</f>
        <v>OK</v>
      </c>
    </row>
    <row r="17" spans="1:4" ht="15" customHeight="1" thickBot="1" x14ac:dyDescent="0.3">
      <c r="A17" s="3">
        <v>51</v>
      </c>
      <c r="B17" s="3" t="s">
        <v>39</v>
      </c>
      <c r="C17" s="3" t="s">
        <v>40</v>
      </c>
      <c r="D17" t="str">
        <f>IF(ISERROR(VLOOKUP(A17,DADOS!A$2:A$92,1,FALSE)),"FALTA PUXAR","OK")</f>
        <v>OK</v>
      </c>
    </row>
    <row r="18" spans="1:4" ht="15" customHeight="1" thickBot="1" x14ac:dyDescent="0.3">
      <c r="A18" s="4">
        <v>54</v>
      </c>
      <c r="B18" s="4" t="s">
        <v>41</v>
      </c>
      <c r="C18" s="4" t="s">
        <v>15</v>
      </c>
      <c r="D18" t="str">
        <f>IF(ISERROR(VLOOKUP(A18,DADOS!A$2:A$92,1,FALSE)),"FALTA PUXAR","OK")</f>
        <v>OK</v>
      </c>
    </row>
    <row r="19" spans="1:4" ht="15" customHeight="1" thickBot="1" x14ac:dyDescent="0.3">
      <c r="A19" s="3">
        <v>67</v>
      </c>
      <c r="B19" s="3" t="s">
        <v>42</v>
      </c>
      <c r="C19" s="3" t="s">
        <v>30</v>
      </c>
      <c r="D19" t="str">
        <f>IF(ISERROR(VLOOKUP(A19,DADOS!A$2:A$92,1,FALSE)),"FALTA PUXAR","OK")</f>
        <v>OK</v>
      </c>
    </row>
    <row r="20" spans="1:4" ht="15" customHeight="1" thickBot="1" x14ac:dyDescent="0.3">
      <c r="A20" s="4">
        <v>68</v>
      </c>
      <c r="B20" s="4" t="s">
        <v>43</v>
      </c>
      <c r="C20" s="4" t="s">
        <v>26</v>
      </c>
      <c r="D20" t="str">
        <f>IF(ISERROR(VLOOKUP(A20,DADOS!A$2:A$92,1,FALSE)),"FALTA PUXAR","OK")</f>
        <v>OK</v>
      </c>
    </row>
    <row r="21" spans="1:4" ht="15" customHeight="1" thickBot="1" x14ac:dyDescent="0.3">
      <c r="A21" s="3">
        <v>69</v>
      </c>
      <c r="B21" s="3" t="s">
        <v>44</v>
      </c>
      <c r="C21" s="3" t="s">
        <v>45</v>
      </c>
      <c r="D21" t="str">
        <f>IF(ISERROR(VLOOKUP(A21,DADOS!A$2:A$92,1,FALSE)),"FALTA PUXAR","OK")</f>
        <v>OK</v>
      </c>
    </row>
    <row r="22" spans="1:4" ht="15" customHeight="1" thickBot="1" x14ac:dyDescent="0.3">
      <c r="A22" s="4">
        <v>71</v>
      </c>
      <c r="B22" s="4" t="s">
        <v>46</v>
      </c>
      <c r="C22" s="4" t="s">
        <v>45</v>
      </c>
      <c r="D22" t="str">
        <f>IF(ISERROR(VLOOKUP(A22,DADOS!A$2:A$92,1,FALSE)),"FALTA PUXAR","OK")</f>
        <v>FALTA PUXAR</v>
      </c>
    </row>
    <row r="23" spans="1:4" ht="15" customHeight="1" thickBot="1" x14ac:dyDescent="0.3">
      <c r="A23" s="3">
        <v>72</v>
      </c>
      <c r="B23" s="3" t="s">
        <v>55</v>
      </c>
      <c r="C23" s="3" t="s">
        <v>47</v>
      </c>
      <c r="D23" t="str">
        <f>IF(ISERROR(VLOOKUP(A23,DADOS!A$2:A$92,1,FALSE)),"FALTA PUXAR","OK")</f>
        <v>OK</v>
      </c>
    </row>
    <row r="24" spans="1:4" ht="15" customHeight="1" thickBot="1" x14ac:dyDescent="0.3">
      <c r="A24" s="4">
        <v>83</v>
      </c>
      <c r="B24" s="4" t="s">
        <v>48</v>
      </c>
      <c r="C24" s="4" t="s">
        <v>36</v>
      </c>
      <c r="D24" t="str">
        <f>IF(ISERROR(VLOOKUP(A24,DADOS!A$2:A$92,1,FALSE)),"FALTA PUXAR","OK")</f>
        <v>OK</v>
      </c>
    </row>
    <row r="25" spans="1:4" ht="15" customHeight="1" thickBot="1" x14ac:dyDescent="0.3">
      <c r="A25" s="3">
        <v>88</v>
      </c>
      <c r="B25" s="3" t="s">
        <v>49</v>
      </c>
      <c r="C25" s="3" t="s">
        <v>26</v>
      </c>
      <c r="D25" t="str">
        <f>IF(ISERROR(VLOOKUP(A25,DADOS!A$2:A$92,1,FALSE)),"FALTA PUXAR","OK")</f>
        <v>OK</v>
      </c>
    </row>
    <row r="26" spans="1:4" ht="15" customHeight="1" thickBot="1" x14ac:dyDescent="0.3">
      <c r="A26" s="4">
        <v>89</v>
      </c>
      <c r="B26" s="4" t="s">
        <v>50</v>
      </c>
      <c r="C26" s="4" t="s">
        <v>15</v>
      </c>
      <c r="D26" t="str">
        <f>IF(ISERROR(VLOOKUP(A26,DADOS!A$2:A$92,1,FALSE)),"FALTA PUXAR","OK")</f>
        <v>OK</v>
      </c>
    </row>
    <row r="27" spans="1:4" ht="15" customHeight="1" thickBot="1" x14ac:dyDescent="0.3">
      <c r="A27" s="3">
        <v>91</v>
      </c>
      <c r="B27" s="3" t="s">
        <v>51</v>
      </c>
      <c r="C27" s="3" t="s">
        <v>45</v>
      </c>
      <c r="D27" t="str">
        <f>IF(ISERROR(VLOOKUP(A27,DADOS!A$2:A$92,1,FALSE)),"FALTA PUXAR","OK")</f>
        <v>OK</v>
      </c>
    </row>
    <row r="28" spans="1:4" ht="15" customHeight="1" thickBot="1" x14ac:dyDescent="0.3">
      <c r="A28" s="4">
        <v>93</v>
      </c>
      <c r="B28" s="4" t="s">
        <v>52</v>
      </c>
      <c r="C28" s="4" t="s">
        <v>45</v>
      </c>
      <c r="D28" t="str">
        <f>IF(ISERROR(VLOOKUP(A28,DADOS!A$2:A$92,1,FALSE)),"FALTA PUXAR","OK")</f>
        <v>OK</v>
      </c>
    </row>
    <row r="29" spans="1:4" ht="15" customHeight="1" x14ac:dyDescent="0.25">
      <c r="A29" s="3">
        <v>102</v>
      </c>
      <c r="B29" s="3" t="s">
        <v>53</v>
      </c>
      <c r="C29" s="3" t="s">
        <v>28</v>
      </c>
      <c r="D29" t="str">
        <f>IF(ISERROR(VLOOKUP(A29,DADOS!A$2:A$92,1,FALSE)),"FALTA PUXAR","OK")</f>
        <v>FALTA PUXAR</v>
      </c>
    </row>
  </sheetData>
  <autoFilter ref="A1:D29" xr:uid="{23F2EBDF-53AA-48DC-A1B9-5E863C5C08A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9C99-E3B9-42EE-AC94-B54289193B24}">
  <sheetPr filterMode="1"/>
  <dimension ref="A1:K73"/>
  <sheetViews>
    <sheetView workbookViewId="0">
      <selection activeCell="B28" sqref="B28"/>
    </sheetView>
  </sheetViews>
  <sheetFormatPr defaultRowHeight="15" x14ac:dyDescent="0.25"/>
  <cols>
    <col min="1" max="1" width="7.7109375" bestFit="1" customWidth="1"/>
    <col min="2" max="2" width="20.28515625" bestFit="1" customWidth="1"/>
    <col min="3" max="3" width="12" bestFit="1" customWidth="1"/>
    <col min="4" max="4" width="10" bestFit="1" customWidth="1"/>
    <col min="5" max="5" width="11" bestFit="1" customWidth="1"/>
    <col min="6" max="6" width="9" bestFit="1" customWidth="1"/>
    <col min="7" max="7" width="9.42578125" bestFit="1" customWidth="1"/>
    <col min="8" max="8" width="10" bestFit="1" customWidth="1"/>
    <col min="9" max="9" width="10.7109375" bestFit="1" customWidth="1"/>
    <col min="10" max="10" width="12" bestFit="1" customWidth="1"/>
    <col min="11" max="11" width="19.5703125" bestFit="1" customWidth="1"/>
  </cols>
  <sheetData>
    <row r="1" spans="1:11" x14ac:dyDescent="0.25">
      <c r="A1" t="s">
        <v>11</v>
      </c>
      <c r="B1" t="s">
        <v>6</v>
      </c>
      <c r="C1" t="s">
        <v>7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  <c r="J1" t="s">
        <v>57</v>
      </c>
      <c r="K1" t="s">
        <v>58</v>
      </c>
    </row>
    <row r="2" spans="1:11" hidden="1" x14ac:dyDescent="0.25">
      <c r="A2">
        <v>69</v>
      </c>
      <c r="B2" t="s">
        <v>44</v>
      </c>
      <c r="C2" t="s">
        <v>8</v>
      </c>
      <c r="D2">
        <v>2536.9</v>
      </c>
      <c r="E2">
        <v>1952.9</v>
      </c>
      <c r="F2">
        <v>2681.0600000000004</v>
      </c>
      <c r="G2">
        <v>2880.69</v>
      </c>
      <c r="H2">
        <v>2171.11</v>
      </c>
      <c r="I2">
        <v>4071.76</v>
      </c>
      <c r="J2">
        <v>2715.7366666666671</v>
      </c>
      <c r="K2">
        <v>3530.4576666666676</v>
      </c>
    </row>
    <row r="3" spans="1:11" hidden="1" x14ac:dyDescent="0.25">
      <c r="A3">
        <v>40</v>
      </c>
      <c r="B3" t="s">
        <v>22</v>
      </c>
      <c r="C3" t="s">
        <v>9</v>
      </c>
      <c r="D3">
        <v>21.6</v>
      </c>
      <c r="E3">
        <v>0</v>
      </c>
      <c r="F3">
        <v>11.4</v>
      </c>
      <c r="G3">
        <v>97.8</v>
      </c>
      <c r="H3">
        <v>1294.5999999999999</v>
      </c>
      <c r="I3">
        <v>2321.7199999999998</v>
      </c>
      <c r="J3">
        <v>624.52</v>
      </c>
      <c r="K3">
        <v>811.87599999999998</v>
      </c>
    </row>
    <row r="4" spans="1:11" hidden="1" x14ac:dyDescent="0.25">
      <c r="A4">
        <v>40</v>
      </c>
      <c r="B4" t="s">
        <v>22</v>
      </c>
      <c r="C4" t="s">
        <v>10</v>
      </c>
      <c r="D4">
        <v>186</v>
      </c>
      <c r="E4">
        <v>-126</v>
      </c>
      <c r="F4">
        <v>30</v>
      </c>
      <c r="G4">
        <v>2619.92</v>
      </c>
      <c r="H4">
        <v>1434.4</v>
      </c>
      <c r="I4">
        <v>878.6</v>
      </c>
      <c r="J4">
        <v>837.15333333333331</v>
      </c>
      <c r="K4">
        <v>1088.2993333333334</v>
      </c>
    </row>
    <row r="5" spans="1:11" hidden="1" x14ac:dyDescent="0.25">
      <c r="A5">
        <v>40</v>
      </c>
      <c r="B5" t="s">
        <v>22</v>
      </c>
      <c r="C5" t="s">
        <v>8</v>
      </c>
      <c r="D5">
        <v>6184.46</v>
      </c>
      <c r="E5">
        <v>3962.79</v>
      </c>
      <c r="F5">
        <v>4332.04</v>
      </c>
      <c r="G5">
        <v>4749.57</v>
      </c>
      <c r="H5">
        <v>6375.95</v>
      </c>
      <c r="I5">
        <v>4953.96</v>
      </c>
      <c r="J5">
        <v>5093.1283333333331</v>
      </c>
      <c r="K5">
        <v>6621.0668333333333</v>
      </c>
    </row>
    <row r="6" spans="1:11" hidden="1" x14ac:dyDescent="0.25">
      <c r="A6">
        <v>33</v>
      </c>
      <c r="B6" t="s">
        <v>14</v>
      </c>
      <c r="C6" t="s">
        <v>9</v>
      </c>
      <c r="D6">
        <v>155.19999999999999</v>
      </c>
      <c r="E6">
        <v>1.8</v>
      </c>
      <c r="F6">
        <v>0</v>
      </c>
      <c r="G6">
        <v>60</v>
      </c>
      <c r="H6">
        <v>45</v>
      </c>
      <c r="I6">
        <v>38</v>
      </c>
      <c r="J6">
        <v>50</v>
      </c>
      <c r="K6">
        <v>65</v>
      </c>
    </row>
    <row r="7" spans="1:11" hidden="1" x14ac:dyDescent="0.25">
      <c r="A7">
        <v>33</v>
      </c>
      <c r="B7" t="s">
        <v>14</v>
      </c>
      <c r="C7" t="s">
        <v>10</v>
      </c>
      <c r="D7">
        <v>0</v>
      </c>
      <c r="E7">
        <v>1978.6000000000001</v>
      </c>
      <c r="F7">
        <v>772.53</v>
      </c>
      <c r="G7">
        <v>2463.9</v>
      </c>
      <c r="H7">
        <v>2868.01</v>
      </c>
      <c r="I7">
        <v>1534.81</v>
      </c>
      <c r="J7">
        <v>1602.9750000000001</v>
      </c>
      <c r="K7">
        <v>2083.8675000000003</v>
      </c>
    </row>
    <row r="8" spans="1:11" hidden="1" x14ac:dyDescent="0.25">
      <c r="A8">
        <v>33</v>
      </c>
      <c r="B8" t="s">
        <v>14</v>
      </c>
      <c r="C8" t="s">
        <v>8</v>
      </c>
      <c r="D8">
        <v>7085.915</v>
      </c>
      <c r="E8">
        <v>7605.24</v>
      </c>
      <c r="F8">
        <v>6805.2249999999995</v>
      </c>
      <c r="G8">
        <v>9563.7199999999993</v>
      </c>
      <c r="H8">
        <v>10665.34</v>
      </c>
      <c r="I8">
        <v>11321.13</v>
      </c>
      <c r="J8">
        <v>8841.0949999999993</v>
      </c>
      <c r="K8">
        <v>11493.423499999999</v>
      </c>
    </row>
    <row r="9" spans="1:11" hidden="1" x14ac:dyDescent="0.25">
      <c r="A9">
        <v>89</v>
      </c>
      <c r="B9" t="s">
        <v>50</v>
      </c>
      <c r="C9" t="s">
        <v>9</v>
      </c>
      <c r="D9">
        <v>0</v>
      </c>
      <c r="E9">
        <v>0</v>
      </c>
      <c r="F9">
        <v>0</v>
      </c>
      <c r="G9">
        <v>1612.1</v>
      </c>
      <c r="H9">
        <v>154.44999999999999</v>
      </c>
      <c r="I9">
        <v>605.65</v>
      </c>
      <c r="J9">
        <v>395.36666666666662</v>
      </c>
      <c r="K9">
        <v>513.97666666666657</v>
      </c>
    </row>
    <row r="10" spans="1:11" hidden="1" x14ac:dyDescent="0.25">
      <c r="A10">
        <v>89</v>
      </c>
      <c r="B10" t="s">
        <v>50</v>
      </c>
      <c r="C10" t="s">
        <v>10</v>
      </c>
      <c r="D10">
        <v>0</v>
      </c>
      <c r="E10">
        <v>0</v>
      </c>
      <c r="F10">
        <v>0</v>
      </c>
      <c r="G10">
        <v>376.62</v>
      </c>
      <c r="H10">
        <v>805.12</v>
      </c>
      <c r="I10">
        <v>836.7</v>
      </c>
      <c r="J10">
        <v>336.40666666666669</v>
      </c>
      <c r="K10">
        <v>437.32866666666672</v>
      </c>
    </row>
    <row r="11" spans="1:11" hidden="1" x14ac:dyDescent="0.25">
      <c r="A11">
        <v>89</v>
      </c>
      <c r="B11" t="s">
        <v>50</v>
      </c>
      <c r="C11" t="s">
        <v>8</v>
      </c>
      <c r="D11">
        <v>4714.4299999999994</v>
      </c>
      <c r="E11">
        <v>4859.5600000000004</v>
      </c>
      <c r="F11">
        <v>3707.28</v>
      </c>
      <c r="G11">
        <v>4532.79</v>
      </c>
      <c r="H11">
        <v>6289.9599999999991</v>
      </c>
      <c r="I11">
        <v>6835.35</v>
      </c>
      <c r="J11">
        <v>5156.5616666666674</v>
      </c>
      <c r="K11">
        <v>6703.5301666666683</v>
      </c>
    </row>
    <row r="12" spans="1:11" x14ac:dyDescent="0.25">
      <c r="A12" s="15">
        <v>36</v>
      </c>
      <c r="B12" s="15" t="s">
        <v>17</v>
      </c>
      <c r="C12" s="15" t="s">
        <v>9</v>
      </c>
      <c r="D12" s="15">
        <v>1104.3700000000001</v>
      </c>
      <c r="E12" s="15">
        <v>1129.6000000000001</v>
      </c>
      <c r="F12" s="15">
        <v>3425.54</v>
      </c>
      <c r="G12" s="15">
        <v>152.72</v>
      </c>
      <c r="H12" s="15">
        <v>158</v>
      </c>
      <c r="I12" s="15">
        <v>333.6</v>
      </c>
      <c r="J12" s="15">
        <v>1050.6383333333335</v>
      </c>
      <c r="K12" s="15">
        <v>1365.8298333333337</v>
      </c>
    </row>
    <row r="13" spans="1:11" x14ac:dyDescent="0.25">
      <c r="A13" s="15">
        <v>36</v>
      </c>
      <c r="B13" s="15" t="s">
        <v>17</v>
      </c>
      <c r="C13" s="15" t="s">
        <v>10</v>
      </c>
      <c r="D13" s="15">
        <v>957.38</v>
      </c>
      <c r="E13" s="15">
        <v>1857.694</v>
      </c>
      <c r="F13" s="15">
        <v>405.07</v>
      </c>
      <c r="G13" s="15">
        <v>646.80999999999995</v>
      </c>
      <c r="H13" s="15">
        <v>665.65</v>
      </c>
      <c r="I13" s="15">
        <v>888.18</v>
      </c>
      <c r="J13" s="15">
        <v>903.46400000000006</v>
      </c>
      <c r="K13" s="15">
        <v>1174.5032000000001</v>
      </c>
    </row>
    <row r="14" spans="1:11" x14ac:dyDescent="0.25">
      <c r="A14" s="15">
        <v>36</v>
      </c>
      <c r="B14" s="15" t="s">
        <v>17</v>
      </c>
      <c r="C14" s="15" t="s">
        <v>8</v>
      </c>
      <c r="D14" s="15">
        <v>2878.4949999999999</v>
      </c>
      <c r="E14" s="15">
        <v>1741.19</v>
      </c>
      <c r="F14" s="15">
        <v>1940.6399999999999</v>
      </c>
      <c r="G14" s="15">
        <v>2953.54</v>
      </c>
      <c r="H14" s="15">
        <v>4419.13</v>
      </c>
      <c r="I14" s="15">
        <v>3549.77</v>
      </c>
      <c r="J14" s="15">
        <v>2913.7941666666666</v>
      </c>
      <c r="K14" s="15">
        <v>3787.9324166666665</v>
      </c>
    </row>
    <row r="15" spans="1:11" x14ac:dyDescent="0.25">
      <c r="A15" s="16">
        <v>36</v>
      </c>
      <c r="B15" s="16" t="s">
        <v>17</v>
      </c>
      <c r="C15" s="16" t="s">
        <v>12</v>
      </c>
      <c r="D15" s="16">
        <v>142</v>
      </c>
      <c r="E15" s="16">
        <v>262</v>
      </c>
      <c r="F15" s="16">
        <v>410.49</v>
      </c>
      <c r="G15" s="16">
        <v>299.39999999999998</v>
      </c>
      <c r="H15" s="16">
        <v>0</v>
      </c>
      <c r="I15" s="16">
        <v>240</v>
      </c>
      <c r="J15" s="16">
        <v>225.64833333333331</v>
      </c>
      <c r="K15" s="16">
        <v>293.34283333333332</v>
      </c>
    </row>
    <row r="16" spans="1:11" x14ac:dyDescent="0.25">
      <c r="A16" s="16">
        <v>37</v>
      </c>
      <c r="B16" s="16" t="s">
        <v>19</v>
      </c>
      <c r="C16" s="16" t="s">
        <v>9</v>
      </c>
      <c r="D16" s="16">
        <v>0</v>
      </c>
      <c r="E16" s="16">
        <v>801.75</v>
      </c>
      <c r="F16" s="16">
        <v>2293.66</v>
      </c>
      <c r="G16" s="16">
        <v>158.35</v>
      </c>
      <c r="H16" s="16">
        <v>157.4</v>
      </c>
      <c r="I16" s="16">
        <v>0</v>
      </c>
      <c r="J16" s="16">
        <v>568.52666666666664</v>
      </c>
      <c r="K16" s="16">
        <v>739.08466666666664</v>
      </c>
    </row>
    <row r="17" spans="1:11" hidden="1" x14ac:dyDescent="0.25">
      <c r="A17">
        <v>88</v>
      </c>
      <c r="B17" t="s">
        <v>49</v>
      </c>
      <c r="C17" t="s">
        <v>9</v>
      </c>
      <c r="D17">
        <v>362.5</v>
      </c>
      <c r="E17">
        <v>1215.06</v>
      </c>
      <c r="F17">
        <v>1141.3399999999999</v>
      </c>
      <c r="G17">
        <v>754.59999999999991</v>
      </c>
      <c r="H17">
        <v>1124.4000000000001</v>
      </c>
      <c r="I17">
        <v>2252.5</v>
      </c>
      <c r="J17">
        <v>1141.7333333333333</v>
      </c>
      <c r="K17">
        <v>1484.2533333333333</v>
      </c>
    </row>
    <row r="18" spans="1:11" hidden="1" x14ac:dyDescent="0.25">
      <c r="A18">
        <v>88</v>
      </c>
      <c r="B18" t="s">
        <v>49</v>
      </c>
      <c r="C18" t="s">
        <v>10</v>
      </c>
      <c r="D18">
        <v>419</v>
      </c>
      <c r="E18">
        <v>742.5</v>
      </c>
      <c r="F18">
        <v>686.24</v>
      </c>
      <c r="G18">
        <v>919.3</v>
      </c>
      <c r="H18">
        <v>1012.2</v>
      </c>
      <c r="I18">
        <v>499.5</v>
      </c>
      <c r="J18">
        <v>713.12333333333333</v>
      </c>
      <c r="K18">
        <v>927.06033333333335</v>
      </c>
    </row>
    <row r="19" spans="1:11" hidden="1" x14ac:dyDescent="0.25">
      <c r="A19">
        <v>88</v>
      </c>
      <c r="B19" t="s">
        <v>49</v>
      </c>
      <c r="C19" t="s">
        <v>8</v>
      </c>
      <c r="D19">
        <v>0</v>
      </c>
      <c r="E19">
        <v>104</v>
      </c>
      <c r="F19">
        <v>0</v>
      </c>
      <c r="G19">
        <v>0</v>
      </c>
      <c r="H19">
        <v>357.85</v>
      </c>
      <c r="I19">
        <v>295</v>
      </c>
      <c r="J19">
        <v>126.14166666666667</v>
      </c>
      <c r="K19">
        <v>163.98416666666668</v>
      </c>
    </row>
    <row r="20" spans="1:11" hidden="1" x14ac:dyDescent="0.25">
      <c r="A20">
        <v>88</v>
      </c>
      <c r="B20" t="s">
        <v>49</v>
      </c>
      <c r="C20" t="s">
        <v>12</v>
      </c>
      <c r="D20">
        <v>0</v>
      </c>
      <c r="E20">
        <v>106.2</v>
      </c>
      <c r="F20">
        <v>780.4</v>
      </c>
      <c r="G20">
        <v>28.8</v>
      </c>
      <c r="H20">
        <v>237.8</v>
      </c>
      <c r="I20">
        <v>87</v>
      </c>
      <c r="J20">
        <v>206.70000000000002</v>
      </c>
      <c r="K20">
        <v>268.71000000000004</v>
      </c>
    </row>
    <row r="21" spans="1:11" hidden="1" x14ac:dyDescent="0.25">
      <c r="A21">
        <v>88</v>
      </c>
      <c r="B21" t="s">
        <v>49</v>
      </c>
      <c r="C21" t="s">
        <v>13</v>
      </c>
      <c r="D21">
        <v>200.4</v>
      </c>
      <c r="E21">
        <v>380.4</v>
      </c>
      <c r="F21">
        <v>0</v>
      </c>
      <c r="G21">
        <v>0</v>
      </c>
      <c r="H21">
        <v>0</v>
      </c>
      <c r="I21">
        <v>0</v>
      </c>
      <c r="J21">
        <v>96.8</v>
      </c>
      <c r="K21">
        <v>125.84</v>
      </c>
    </row>
    <row r="22" spans="1:11" hidden="1" x14ac:dyDescent="0.25">
      <c r="A22">
        <v>38</v>
      </c>
      <c r="B22" t="s">
        <v>21</v>
      </c>
      <c r="C22" t="s">
        <v>9</v>
      </c>
      <c r="D22">
        <v>40</v>
      </c>
      <c r="E22">
        <v>1800.8700000000001</v>
      </c>
      <c r="F22">
        <v>1011.38</v>
      </c>
      <c r="G22">
        <v>631.53</v>
      </c>
      <c r="H22">
        <v>796.19</v>
      </c>
      <c r="I22">
        <v>1978.65</v>
      </c>
      <c r="J22">
        <v>1043.1033333333332</v>
      </c>
      <c r="K22">
        <v>1356.0343333333333</v>
      </c>
    </row>
    <row r="23" spans="1:11" hidden="1" x14ac:dyDescent="0.25">
      <c r="A23">
        <v>38</v>
      </c>
      <c r="B23" t="s">
        <v>21</v>
      </c>
      <c r="C23" t="s">
        <v>10</v>
      </c>
      <c r="D23">
        <v>1574.75</v>
      </c>
      <c r="E23">
        <v>1824.06</v>
      </c>
      <c r="F23">
        <v>1059.75</v>
      </c>
      <c r="G23">
        <v>1563.6860000000001</v>
      </c>
      <c r="H23">
        <v>1517.61</v>
      </c>
      <c r="I23">
        <v>2208.3599999999997</v>
      </c>
      <c r="J23">
        <v>1624.7026666666663</v>
      </c>
      <c r="K23">
        <v>2112.1134666666662</v>
      </c>
    </row>
    <row r="24" spans="1:11" hidden="1" x14ac:dyDescent="0.25">
      <c r="A24">
        <v>38</v>
      </c>
      <c r="B24" t="s">
        <v>21</v>
      </c>
      <c r="C24" t="s">
        <v>8</v>
      </c>
      <c r="D24">
        <v>4259.6859999999997</v>
      </c>
      <c r="E24">
        <v>7191.5999999999995</v>
      </c>
      <c r="F24">
        <v>5803.0599999999995</v>
      </c>
      <c r="G24">
        <v>5778.27</v>
      </c>
      <c r="H24">
        <v>7281.33</v>
      </c>
      <c r="I24">
        <v>5667.5320000000002</v>
      </c>
      <c r="J24">
        <v>5996.9129999999996</v>
      </c>
      <c r="K24">
        <v>7795.9868999999999</v>
      </c>
    </row>
    <row r="25" spans="1:11" x14ac:dyDescent="0.25">
      <c r="A25" s="15">
        <v>37</v>
      </c>
      <c r="B25" s="15" t="s">
        <v>19</v>
      </c>
      <c r="C25" s="15" t="s">
        <v>10</v>
      </c>
      <c r="D25" s="15">
        <v>0</v>
      </c>
      <c r="E25" s="15">
        <v>0</v>
      </c>
      <c r="F25" s="15">
        <v>0</v>
      </c>
      <c r="G25" s="15">
        <v>718.71</v>
      </c>
      <c r="H25" s="15">
        <v>4786.33</v>
      </c>
      <c r="I25" s="15">
        <v>2218.83</v>
      </c>
      <c r="J25" s="15">
        <v>1287.3116666666667</v>
      </c>
      <c r="K25" s="15">
        <v>1673.5051666666668</v>
      </c>
    </row>
    <row r="26" spans="1:11" x14ac:dyDescent="0.25">
      <c r="A26" s="15">
        <v>37</v>
      </c>
      <c r="B26" s="15" t="s">
        <v>19</v>
      </c>
      <c r="C26" s="15" t="s">
        <v>8</v>
      </c>
      <c r="D26" s="15">
        <v>712.14</v>
      </c>
      <c r="E26" s="15">
        <v>2185.73</v>
      </c>
      <c r="F26" s="15">
        <v>3448.34</v>
      </c>
      <c r="G26" s="15">
        <v>4826.62</v>
      </c>
      <c r="H26" s="15">
        <v>5098.3</v>
      </c>
      <c r="I26" s="15">
        <v>4689.9799999999996</v>
      </c>
      <c r="J26" s="15">
        <v>3493.5183333333334</v>
      </c>
      <c r="K26" s="15">
        <v>4541.5738333333338</v>
      </c>
    </row>
    <row r="27" spans="1:11" x14ac:dyDescent="0.25">
      <c r="A27" s="16">
        <v>37</v>
      </c>
      <c r="B27" s="16" t="s">
        <v>19</v>
      </c>
      <c r="C27" s="16" t="s">
        <v>12</v>
      </c>
      <c r="D27" s="16">
        <v>1113.3900000000001</v>
      </c>
      <c r="E27" s="16">
        <v>539.5</v>
      </c>
      <c r="F27" s="16">
        <v>1310.31</v>
      </c>
      <c r="G27" s="16">
        <v>2663.79</v>
      </c>
      <c r="H27" s="16">
        <v>4868.45</v>
      </c>
      <c r="I27" s="16">
        <v>2322.94</v>
      </c>
      <c r="J27" s="16">
        <v>2136.3966666666665</v>
      </c>
      <c r="K27" s="16">
        <v>2777.3156666666664</v>
      </c>
    </row>
    <row r="28" spans="1:11" x14ac:dyDescent="0.25">
      <c r="A28" s="17">
        <v>41</v>
      </c>
      <c r="B28" s="17" t="s">
        <v>24</v>
      </c>
      <c r="C28" s="17" t="s">
        <v>9</v>
      </c>
      <c r="D28" s="17">
        <v>1131.0999999999999</v>
      </c>
      <c r="E28" s="17">
        <v>0</v>
      </c>
      <c r="F28" s="17">
        <v>80</v>
      </c>
      <c r="G28" s="17">
        <v>60</v>
      </c>
      <c r="H28" s="17">
        <v>557.79999999999995</v>
      </c>
      <c r="I28" s="17">
        <v>1520.7</v>
      </c>
      <c r="J28" s="17">
        <v>558.26666666666665</v>
      </c>
      <c r="K28" s="17">
        <v>725.74666666666667</v>
      </c>
    </row>
    <row r="29" spans="1:11" x14ac:dyDescent="0.25">
      <c r="A29" s="15">
        <v>42</v>
      </c>
      <c r="B29" s="15" t="s">
        <v>25</v>
      </c>
      <c r="C29" s="15" t="s">
        <v>9</v>
      </c>
      <c r="D29" s="15">
        <v>1670.3700000000001</v>
      </c>
      <c r="E29" s="15">
        <v>682.31999999999994</v>
      </c>
      <c r="F29" s="15">
        <v>2609</v>
      </c>
      <c r="G29" s="15">
        <v>2561.52</v>
      </c>
      <c r="H29" s="15">
        <v>2526.6999999999998</v>
      </c>
      <c r="I29" s="15">
        <v>3907.48</v>
      </c>
      <c r="J29" s="15">
        <v>2326.2316666666666</v>
      </c>
      <c r="K29" s="15">
        <v>3024.1011666666668</v>
      </c>
    </row>
    <row r="30" spans="1:11" x14ac:dyDescent="0.25">
      <c r="A30" s="15">
        <v>42</v>
      </c>
      <c r="B30" s="15" t="s">
        <v>25</v>
      </c>
      <c r="C30" s="15" t="s">
        <v>10</v>
      </c>
      <c r="D30" s="15">
        <v>5795.16</v>
      </c>
      <c r="E30" s="15">
        <v>7284.6</v>
      </c>
      <c r="F30" s="15">
        <v>4080.15</v>
      </c>
      <c r="G30" s="15">
        <v>3240.77</v>
      </c>
      <c r="H30" s="15">
        <v>3982.75</v>
      </c>
      <c r="I30" s="15">
        <v>4211.79</v>
      </c>
      <c r="J30" s="15">
        <v>4765.87</v>
      </c>
      <c r="K30" s="15">
        <v>6195.6310000000003</v>
      </c>
    </row>
    <row r="31" spans="1:11" x14ac:dyDescent="0.25">
      <c r="A31" s="15">
        <v>42</v>
      </c>
      <c r="B31" s="15" t="s">
        <v>25</v>
      </c>
      <c r="C31" s="15" t="s">
        <v>8</v>
      </c>
      <c r="D31" s="15">
        <v>32.1</v>
      </c>
      <c r="E31" s="15">
        <v>0</v>
      </c>
      <c r="F31" s="15">
        <v>0</v>
      </c>
      <c r="G31" s="15">
        <v>465.8</v>
      </c>
      <c r="H31" s="15">
        <v>2585</v>
      </c>
      <c r="I31" s="15">
        <v>2643.99</v>
      </c>
      <c r="J31" s="15">
        <v>954.48166666666657</v>
      </c>
      <c r="K31" s="15">
        <v>1240.8261666666665</v>
      </c>
    </row>
    <row r="32" spans="1:11" x14ac:dyDescent="0.25">
      <c r="A32" s="15">
        <v>42</v>
      </c>
      <c r="B32" s="15" t="s">
        <v>25</v>
      </c>
      <c r="C32" s="15" t="s">
        <v>12</v>
      </c>
      <c r="D32" s="15">
        <v>0</v>
      </c>
      <c r="E32" s="15">
        <v>3482.05</v>
      </c>
      <c r="F32" s="15">
        <v>3142.69</v>
      </c>
      <c r="G32" s="15">
        <v>2374.1</v>
      </c>
      <c r="H32" s="15">
        <v>2010.6</v>
      </c>
      <c r="I32" s="15">
        <v>1459.7</v>
      </c>
      <c r="J32" s="15">
        <v>2078.19</v>
      </c>
      <c r="K32" s="15">
        <v>2701.6470000000004</v>
      </c>
    </row>
    <row r="33" spans="1:11" x14ac:dyDescent="0.25">
      <c r="A33" s="16">
        <v>42</v>
      </c>
      <c r="B33" s="16" t="s">
        <v>25</v>
      </c>
      <c r="C33" s="16" t="s">
        <v>13</v>
      </c>
      <c r="D33" s="16">
        <v>4041.3999999999996</v>
      </c>
      <c r="E33" s="16">
        <v>-1385.8</v>
      </c>
      <c r="F33" s="16">
        <v>206</v>
      </c>
      <c r="G33" s="16">
        <v>461.5</v>
      </c>
      <c r="H33" s="16">
        <v>0</v>
      </c>
      <c r="I33" s="16">
        <v>0</v>
      </c>
      <c r="J33" s="16">
        <v>553.84999999999991</v>
      </c>
      <c r="K33" s="16">
        <v>720.00499999999988</v>
      </c>
    </row>
    <row r="34" spans="1:11" x14ac:dyDescent="0.25">
      <c r="A34" s="18">
        <v>44</v>
      </c>
      <c r="B34" s="18" t="s">
        <v>63</v>
      </c>
      <c r="C34" s="18" t="s">
        <v>8</v>
      </c>
      <c r="D34" s="18">
        <v>0</v>
      </c>
      <c r="E34" s="18">
        <v>6</v>
      </c>
      <c r="F34" s="18">
        <v>3214.7999999999997</v>
      </c>
      <c r="G34" s="18">
        <v>4115.18</v>
      </c>
      <c r="H34" s="18">
        <v>4004.2</v>
      </c>
      <c r="I34" s="18">
        <v>2401.1</v>
      </c>
      <c r="J34" s="18">
        <v>2290.2133333333336</v>
      </c>
      <c r="K34" s="18">
        <v>2977.2773333333339</v>
      </c>
    </row>
    <row r="35" spans="1:11" x14ac:dyDescent="0.25">
      <c r="A35" s="16">
        <v>44</v>
      </c>
      <c r="B35" s="16" t="s">
        <v>63</v>
      </c>
      <c r="C35" s="16" t="s">
        <v>13</v>
      </c>
      <c r="D35" s="16">
        <v>4576.99</v>
      </c>
      <c r="E35" s="16">
        <v>3668.8100000000004</v>
      </c>
      <c r="F35" s="16">
        <v>2819.85</v>
      </c>
      <c r="G35" s="16">
        <v>0</v>
      </c>
      <c r="H35" s="16">
        <v>0</v>
      </c>
      <c r="I35" s="16">
        <v>0</v>
      </c>
      <c r="J35" s="16">
        <v>1844.2749999999999</v>
      </c>
      <c r="K35" s="16">
        <v>2397.5574999999999</v>
      </c>
    </row>
    <row r="36" spans="1:11" x14ac:dyDescent="0.25">
      <c r="A36" s="18">
        <v>46</v>
      </c>
      <c r="B36" s="18" t="s">
        <v>62</v>
      </c>
      <c r="C36" s="18" t="s">
        <v>8</v>
      </c>
      <c r="D36" s="18">
        <v>0</v>
      </c>
      <c r="E36" s="18">
        <v>53.8</v>
      </c>
      <c r="F36" s="18">
        <v>7434.64</v>
      </c>
      <c r="G36" s="18">
        <v>5767.7340000000004</v>
      </c>
      <c r="H36" s="18">
        <v>6160.3639999999996</v>
      </c>
      <c r="I36" s="18">
        <v>7545.8149999999996</v>
      </c>
      <c r="J36" s="18">
        <v>4493.7254999999996</v>
      </c>
      <c r="K36" s="18">
        <v>5841.8431499999997</v>
      </c>
    </row>
    <row r="37" spans="1:11" x14ac:dyDescent="0.25">
      <c r="A37" s="16">
        <v>46</v>
      </c>
      <c r="B37" s="16" t="s">
        <v>62</v>
      </c>
      <c r="C37" s="16" t="s">
        <v>13</v>
      </c>
      <c r="D37" s="16">
        <v>7009.79</v>
      </c>
      <c r="E37" s="16">
        <v>5465.67</v>
      </c>
      <c r="F37" s="16">
        <v>642.97</v>
      </c>
      <c r="G37" s="16">
        <v>0</v>
      </c>
      <c r="H37" s="16">
        <v>0</v>
      </c>
      <c r="I37" s="16">
        <v>0</v>
      </c>
      <c r="J37" s="16">
        <v>2186.4049999999997</v>
      </c>
      <c r="K37" s="16">
        <v>2842.3264999999997</v>
      </c>
    </row>
    <row r="38" spans="1:11" x14ac:dyDescent="0.25">
      <c r="A38" s="16">
        <v>48</v>
      </c>
      <c r="B38" s="16" t="s">
        <v>34</v>
      </c>
      <c r="C38" s="16" t="s">
        <v>9</v>
      </c>
      <c r="D38" s="16">
        <v>18</v>
      </c>
      <c r="E38" s="16">
        <v>0</v>
      </c>
      <c r="F38" s="16">
        <v>0</v>
      </c>
      <c r="G38" s="16">
        <v>0</v>
      </c>
      <c r="H38" s="16">
        <v>0</v>
      </c>
      <c r="I38" s="16">
        <v>562</v>
      </c>
      <c r="J38" s="16">
        <v>96.666666666666671</v>
      </c>
      <c r="K38" s="16">
        <v>125.66666666666667</v>
      </c>
    </row>
    <row r="39" spans="1:11" hidden="1" x14ac:dyDescent="0.25">
      <c r="A39">
        <v>91</v>
      </c>
      <c r="B39" t="s">
        <v>51</v>
      </c>
      <c r="C39" t="s">
        <v>8</v>
      </c>
      <c r="D39">
        <v>1417.9399999999998</v>
      </c>
      <c r="E39">
        <v>1635.21</v>
      </c>
      <c r="F39">
        <v>1599.35</v>
      </c>
      <c r="G39">
        <v>3753.27</v>
      </c>
      <c r="H39">
        <v>1556.01</v>
      </c>
      <c r="I39">
        <v>1685.9199999999998</v>
      </c>
      <c r="J39">
        <v>1941.2833333333335</v>
      </c>
      <c r="K39">
        <v>2523.6683333333335</v>
      </c>
    </row>
    <row r="40" spans="1:11" hidden="1" x14ac:dyDescent="0.25">
      <c r="A40">
        <v>43</v>
      </c>
      <c r="B40" t="s">
        <v>27</v>
      </c>
      <c r="C40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429.5</v>
      </c>
      <c r="J40">
        <v>71.583333333333329</v>
      </c>
      <c r="K40">
        <v>93.058333333333337</v>
      </c>
    </row>
    <row r="41" spans="1:11" hidden="1" x14ac:dyDescent="0.25">
      <c r="A41">
        <v>43</v>
      </c>
      <c r="B41" t="s">
        <v>27</v>
      </c>
      <c r="C41" t="s">
        <v>8</v>
      </c>
      <c r="D41">
        <v>5628.94</v>
      </c>
      <c r="E41">
        <v>3677.45</v>
      </c>
      <c r="F41">
        <v>6555.28</v>
      </c>
      <c r="G41">
        <v>4669.5</v>
      </c>
      <c r="H41">
        <v>6101.69</v>
      </c>
      <c r="I41">
        <v>5891.86</v>
      </c>
      <c r="J41">
        <v>5420.786666666666</v>
      </c>
      <c r="K41">
        <v>7047.0226666666658</v>
      </c>
    </row>
    <row r="42" spans="1:11" hidden="1" x14ac:dyDescent="0.25">
      <c r="A42">
        <v>35</v>
      </c>
      <c r="B42" t="s">
        <v>16</v>
      </c>
      <c r="C42" t="s">
        <v>9</v>
      </c>
      <c r="D42">
        <v>0</v>
      </c>
      <c r="E42">
        <v>203.6</v>
      </c>
      <c r="F42">
        <v>428.87</v>
      </c>
      <c r="G42">
        <v>448.43</v>
      </c>
      <c r="H42">
        <v>459.74</v>
      </c>
      <c r="I42">
        <v>1576</v>
      </c>
      <c r="J42">
        <v>519.44000000000005</v>
      </c>
      <c r="K42">
        <v>675.27200000000005</v>
      </c>
    </row>
    <row r="43" spans="1:11" hidden="1" x14ac:dyDescent="0.25">
      <c r="A43">
        <v>35</v>
      </c>
      <c r="B43" t="s">
        <v>16</v>
      </c>
      <c r="C43" t="s">
        <v>10</v>
      </c>
      <c r="D43">
        <v>0</v>
      </c>
      <c r="E43">
        <v>0</v>
      </c>
      <c r="F43">
        <v>3</v>
      </c>
      <c r="G43">
        <v>0</v>
      </c>
      <c r="H43">
        <v>0</v>
      </c>
      <c r="I43">
        <v>243.8</v>
      </c>
      <c r="J43">
        <v>41.133333333333333</v>
      </c>
      <c r="K43">
        <v>53.473333333333336</v>
      </c>
    </row>
    <row r="44" spans="1:11" hidden="1" x14ac:dyDescent="0.25">
      <c r="A44">
        <v>35</v>
      </c>
      <c r="B44" t="s">
        <v>16</v>
      </c>
      <c r="C44" t="s">
        <v>8</v>
      </c>
      <c r="D44">
        <v>11015.14</v>
      </c>
      <c r="E44">
        <v>12676.72</v>
      </c>
      <c r="F44">
        <v>9369.4599999999991</v>
      </c>
      <c r="G44">
        <v>9725.15</v>
      </c>
      <c r="H44">
        <v>19494.89</v>
      </c>
      <c r="I44">
        <v>13386.45</v>
      </c>
      <c r="J44">
        <v>12611.301666666666</v>
      </c>
      <c r="K44">
        <v>16394.692166666668</v>
      </c>
    </row>
    <row r="45" spans="1:11" hidden="1" x14ac:dyDescent="0.25">
      <c r="A45">
        <v>93</v>
      </c>
      <c r="B45" t="s">
        <v>52</v>
      </c>
      <c r="C45" t="s">
        <v>8</v>
      </c>
      <c r="D45">
        <v>0</v>
      </c>
      <c r="E45">
        <v>111.04</v>
      </c>
      <c r="F45">
        <v>136.19999999999999</v>
      </c>
      <c r="G45">
        <v>94.2</v>
      </c>
      <c r="H45">
        <v>42</v>
      </c>
      <c r="I45">
        <v>229.2</v>
      </c>
      <c r="J45">
        <v>102.10666666666667</v>
      </c>
      <c r="K45">
        <v>132.73866666666669</v>
      </c>
    </row>
    <row r="46" spans="1:11" hidden="1" x14ac:dyDescent="0.25">
      <c r="A46">
        <v>49</v>
      </c>
      <c r="B46" t="s">
        <v>35</v>
      </c>
      <c r="C46" t="s">
        <v>10</v>
      </c>
      <c r="D46">
        <v>53.3</v>
      </c>
      <c r="E46">
        <v>49.5</v>
      </c>
      <c r="F46">
        <v>38.700000000000003</v>
      </c>
      <c r="G46">
        <v>0</v>
      </c>
      <c r="H46">
        <v>0</v>
      </c>
      <c r="I46">
        <v>0</v>
      </c>
      <c r="J46">
        <v>23.583333333333332</v>
      </c>
      <c r="K46">
        <v>30.658333333333331</v>
      </c>
    </row>
    <row r="47" spans="1:11" hidden="1" x14ac:dyDescent="0.25">
      <c r="A47">
        <v>49</v>
      </c>
      <c r="B47" t="s">
        <v>35</v>
      </c>
      <c r="C47" t="s">
        <v>8</v>
      </c>
      <c r="D47">
        <v>1344.1399999999999</v>
      </c>
      <c r="E47">
        <v>4048.36</v>
      </c>
      <c r="F47">
        <v>5241.3099999999995</v>
      </c>
      <c r="G47">
        <v>3617.97</v>
      </c>
      <c r="H47">
        <v>4256.1899999999996</v>
      </c>
      <c r="I47">
        <v>3885.35</v>
      </c>
      <c r="J47">
        <v>3732.2199999999993</v>
      </c>
      <c r="K47">
        <v>4851.8859999999995</v>
      </c>
    </row>
    <row r="48" spans="1:11" hidden="1" x14ac:dyDescent="0.25">
      <c r="A48">
        <v>83</v>
      </c>
      <c r="B48" t="s">
        <v>48</v>
      </c>
      <c r="C48" t="s">
        <v>8</v>
      </c>
      <c r="D48">
        <v>2473.5499999999997</v>
      </c>
      <c r="E48">
        <v>3294.2999999999997</v>
      </c>
      <c r="F48">
        <v>2499.13</v>
      </c>
      <c r="G48">
        <v>1474.03</v>
      </c>
      <c r="H48">
        <v>2802.99</v>
      </c>
      <c r="I48">
        <v>2573.1999999999998</v>
      </c>
      <c r="J48">
        <v>2519.5333333333333</v>
      </c>
      <c r="K48">
        <v>3275.3933333333334</v>
      </c>
    </row>
    <row r="49" spans="1:11" hidden="1" x14ac:dyDescent="0.25">
      <c r="A49">
        <v>72</v>
      </c>
      <c r="B49" t="s">
        <v>55</v>
      </c>
      <c r="C49" t="s">
        <v>8</v>
      </c>
      <c r="D49">
        <v>1262.9349999999999</v>
      </c>
      <c r="E49">
        <v>672.56</v>
      </c>
      <c r="F49">
        <v>303.85000000000002</v>
      </c>
      <c r="G49">
        <v>788.46</v>
      </c>
      <c r="H49">
        <v>151.4</v>
      </c>
      <c r="I49">
        <v>229.86</v>
      </c>
      <c r="J49">
        <v>568.17750000000001</v>
      </c>
      <c r="K49">
        <v>738.63075000000003</v>
      </c>
    </row>
    <row r="50" spans="1:11" hidden="1" x14ac:dyDescent="0.25">
      <c r="A50">
        <v>67</v>
      </c>
      <c r="B50" t="s">
        <v>42</v>
      </c>
      <c r="C50" t="s">
        <v>8</v>
      </c>
      <c r="D50">
        <v>1342.61</v>
      </c>
      <c r="E50">
        <v>0</v>
      </c>
      <c r="F50">
        <v>2158.1999999999998</v>
      </c>
      <c r="G50">
        <v>1832.8</v>
      </c>
      <c r="H50">
        <v>2005.4499999999998</v>
      </c>
      <c r="I50">
        <v>3455.81</v>
      </c>
      <c r="J50">
        <v>1799.1449999999998</v>
      </c>
      <c r="K50">
        <v>2338.8884999999996</v>
      </c>
    </row>
    <row r="51" spans="1:11" x14ac:dyDescent="0.25">
      <c r="A51" s="15">
        <v>48</v>
      </c>
      <c r="B51" s="15" t="s">
        <v>34</v>
      </c>
      <c r="C51" s="15" t="s">
        <v>10</v>
      </c>
      <c r="D51" s="15">
        <v>5338.3689999999997</v>
      </c>
      <c r="E51" s="15">
        <v>0</v>
      </c>
      <c r="F51" s="15">
        <v>456</v>
      </c>
      <c r="G51" s="15">
        <v>0</v>
      </c>
      <c r="H51" s="15">
        <v>429.2</v>
      </c>
      <c r="I51" s="15">
        <v>5246.78</v>
      </c>
      <c r="J51" s="15">
        <v>1911.724833333333</v>
      </c>
      <c r="K51" s="15">
        <v>2485.242283333333</v>
      </c>
    </row>
    <row r="52" spans="1:11" x14ac:dyDescent="0.25">
      <c r="A52" s="15">
        <v>48</v>
      </c>
      <c r="B52" s="15" t="s">
        <v>34</v>
      </c>
      <c r="C52" s="15" t="s">
        <v>8</v>
      </c>
      <c r="D52" s="15">
        <v>1604.86</v>
      </c>
      <c r="E52" s="15">
        <v>3898.1</v>
      </c>
      <c r="F52" s="15">
        <v>3389.6009999999997</v>
      </c>
      <c r="G52" s="15">
        <v>4766.723</v>
      </c>
      <c r="H52" s="15">
        <v>9293.375</v>
      </c>
      <c r="I52" s="15">
        <v>3479.27</v>
      </c>
      <c r="J52" s="15">
        <v>4405.3215</v>
      </c>
      <c r="K52" s="15">
        <v>5726.91795</v>
      </c>
    </row>
    <row r="53" spans="1:11" x14ac:dyDescent="0.25">
      <c r="A53" s="15">
        <v>48</v>
      </c>
      <c r="B53" s="15" t="s">
        <v>34</v>
      </c>
      <c r="C53" s="15" t="s">
        <v>12</v>
      </c>
      <c r="D53" s="15">
        <v>306.5</v>
      </c>
      <c r="E53" s="15">
        <v>2205.569</v>
      </c>
      <c r="F53" s="15">
        <v>4356.4399999999996</v>
      </c>
      <c r="G53" s="15">
        <v>1113.3499999999999</v>
      </c>
      <c r="H53" s="15">
        <v>2725.7200000000003</v>
      </c>
      <c r="I53" s="15">
        <v>1566.81</v>
      </c>
      <c r="J53" s="15">
        <v>2045.7315000000001</v>
      </c>
      <c r="K53" s="15">
        <v>2659.4509500000004</v>
      </c>
    </row>
    <row r="54" spans="1:11" x14ac:dyDescent="0.25">
      <c r="A54" s="16">
        <v>48</v>
      </c>
      <c r="B54" s="16" t="s">
        <v>34</v>
      </c>
      <c r="C54" s="16" t="s">
        <v>13</v>
      </c>
      <c r="D54" s="16">
        <v>2106.4299999999998</v>
      </c>
      <c r="E54" s="16">
        <v>9.5</v>
      </c>
      <c r="F54" s="16">
        <v>0</v>
      </c>
      <c r="G54" s="16">
        <v>0</v>
      </c>
      <c r="H54" s="16">
        <v>0</v>
      </c>
      <c r="I54" s="16">
        <v>0</v>
      </c>
      <c r="J54" s="16">
        <v>352.65499999999997</v>
      </c>
      <c r="K54" s="16">
        <v>458.45149999999995</v>
      </c>
    </row>
    <row r="55" spans="1:11" x14ac:dyDescent="0.25">
      <c r="A55" s="18">
        <v>51</v>
      </c>
      <c r="B55" s="18" t="s">
        <v>59</v>
      </c>
      <c r="C55" s="18" t="s">
        <v>9</v>
      </c>
      <c r="D55" s="18">
        <v>1203.3800000000001</v>
      </c>
      <c r="E55" s="18">
        <v>282.75</v>
      </c>
      <c r="F55" s="18">
        <v>0</v>
      </c>
      <c r="G55" s="18">
        <v>0</v>
      </c>
      <c r="H55" s="18">
        <v>0</v>
      </c>
      <c r="I55" s="18">
        <v>0</v>
      </c>
      <c r="J55" s="18">
        <v>247.68833333333336</v>
      </c>
      <c r="K55" s="18">
        <v>321.99483333333336</v>
      </c>
    </row>
    <row r="56" spans="1:11" x14ac:dyDescent="0.25">
      <c r="A56" s="15">
        <v>51</v>
      </c>
      <c r="B56" s="15" t="s">
        <v>59</v>
      </c>
      <c r="C56" s="15" t="s">
        <v>10</v>
      </c>
      <c r="D56" s="15">
        <v>0</v>
      </c>
      <c r="E56" s="15">
        <v>125.4</v>
      </c>
      <c r="F56" s="15">
        <v>70.8</v>
      </c>
      <c r="G56" s="15">
        <v>376.23</v>
      </c>
      <c r="H56" s="15">
        <v>336.6</v>
      </c>
      <c r="I56" s="15">
        <v>100.9</v>
      </c>
      <c r="J56" s="15">
        <v>168.32166666666669</v>
      </c>
      <c r="K56" s="15">
        <v>218.81816666666671</v>
      </c>
    </row>
    <row r="57" spans="1:11" x14ac:dyDescent="0.25">
      <c r="A57" s="15">
        <v>51</v>
      </c>
      <c r="B57" s="15" t="s">
        <v>59</v>
      </c>
      <c r="C57" s="15" t="s">
        <v>8</v>
      </c>
      <c r="D57" s="15">
        <v>1265.3</v>
      </c>
      <c r="E57" s="15">
        <v>1294.49</v>
      </c>
      <c r="F57" s="15">
        <v>1191.8</v>
      </c>
      <c r="G57" s="15">
        <v>0</v>
      </c>
      <c r="H57" s="15">
        <v>0</v>
      </c>
      <c r="I57" s="15">
        <v>1172.2</v>
      </c>
      <c r="J57" s="15">
        <v>820.63166666666666</v>
      </c>
      <c r="K57" s="15">
        <v>1066.8211666666666</v>
      </c>
    </row>
    <row r="58" spans="1:11" x14ac:dyDescent="0.25">
      <c r="A58" s="16">
        <v>51</v>
      </c>
      <c r="B58" s="16" t="s">
        <v>59</v>
      </c>
      <c r="C58" s="16" t="s">
        <v>12</v>
      </c>
      <c r="D58" s="16">
        <v>22.2</v>
      </c>
      <c r="E58" s="16">
        <v>24.599999999999998</v>
      </c>
      <c r="F58" s="16">
        <v>618.45000000000005</v>
      </c>
      <c r="G58" s="16">
        <v>1555.8300000000002</v>
      </c>
      <c r="H58" s="16">
        <v>1972.49</v>
      </c>
      <c r="I58" s="16">
        <v>742</v>
      </c>
      <c r="J58" s="16">
        <v>822.59499999999991</v>
      </c>
      <c r="K58" s="16">
        <v>1069.3734999999999</v>
      </c>
    </row>
    <row r="59" spans="1:11" x14ac:dyDescent="0.25">
      <c r="A59">
        <v>54</v>
      </c>
      <c r="B59" t="s">
        <v>41</v>
      </c>
      <c r="C59" t="s">
        <v>9</v>
      </c>
      <c r="D59">
        <v>0</v>
      </c>
      <c r="E59">
        <v>152.80000000000001</v>
      </c>
      <c r="F59">
        <v>314.8</v>
      </c>
      <c r="G59">
        <v>554.29999999999995</v>
      </c>
      <c r="H59">
        <v>45</v>
      </c>
      <c r="I59">
        <v>144</v>
      </c>
      <c r="J59">
        <v>201.81666666666669</v>
      </c>
      <c r="K59">
        <v>262.36166666666674</v>
      </c>
    </row>
    <row r="60" spans="1:11" hidden="1" x14ac:dyDescent="0.25">
      <c r="A60">
        <v>50</v>
      </c>
      <c r="B60" t="s">
        <v>60</v>
      </c>
      <c r="C60" t="s">
        <v>9</v>
      </c>
      <c r="D60">
        <v>184.4</v>
      </c>
      <c r="E60">
        <v>613.4</v>
      </c>
      <c r="F60">
        <v>283.55</v>
      </c>
      <c r="G60">
        <v>72.3</v>
      </c>
      <c r="H60">
        <v>12</v>
      </c>
      <c r="I60">
        <v>72.400000000000006</v>
      </c>
      <c r="J60">
        <v>206.34166666666667</v>
      </c>
      <c r="K60">
        <v>268.24416666666667</v>
      </c>
    </row>
    <row r="61" spans="1:11" hidden="1" x14ac:dyDescent="0.25">
      <c r="A61">
        <v>50</v>
      </c>
      <c r="B61" t="s">
        <v>60</v>
      </c>
      <c r="C61" t="s">
        <v>8</v>
      </c>
      <c r="D61">
        <v>3515.4</v>
      </c>
      <c r="E61">
        <v>2342.7399999999998</v>
      </c>
      <c r="F61">
        <v>2788.5599999999995</v>
      </c>
      <c r="G61">
        <v>1851.08</v>
      </c>
      <c r="H61">
        <v>1481.3700000000001</v>
      </c>
      <c r="I61">
        <v>1806.01</v>
      </c>
      <c r="J61">
        <v>2297.5266666666666</v>
      </c>
      <c r="K61">
        <v>2986.7846666666669</v>
      </c>
    </row>
    <row r="62" spans="1:11" x14ac:dyDescent="0.25">
      <c r="A62">
        <v>54</v>
      </c>
      <c r="B62" t="s">
        <v>41</v>
      </c>
      <c r="C62" t="s">
        <v>10</v>
      </c>
      <c r="D62">
        <v>2001.31</v>
      </c>
      <c r="E62">
        <v>0</v>
      </c>
      <c r="F62">
        <v>0</v>
      </c>
      <c r="G62">
        <v>0</v>
      </c>
      <c r="H62">
        <v>0</v>
      </c>
      <c r="I62">
        <v>0</v>
      </c>
      <c r="J62">
        <v>333.55166666666668</v>
      </c>
      <c r="K62">
        <v>433.61716666666672</v>
      </c>
    </row>
    <row r="63" spans="1:11" x14ac:dyDescent="0.25">
      <c r="A63">
        <v>54</v>
      </c>
      <c r="B63" t="s">
        <v>41</v>
      </c>
      <c r="C63" t="s">
        <v>8</v>
      </c>
      <c r="D63">
        <v>7803.0830000000005</v>
      </c>
      <c r="E63">
        <v>10223.0116</v>
      </c>
      <c r="F63">
        <v>8523.0149999999994</v>
      </c>
      <c r="G63">
        <v>9238.7340000000004</v>
      </c>
      <c r="H63">
        <v>10630.151000000002</v>
      </c>
      <c r="I63">
        <v>8465.4500000000007</v>
      </c>
      <c r="J63">
        <v>9147.2407666666677</v>
      </c>
      <c r="K63">
        <v>11891.412996666668</v>
      </c>
    </row>
    <row r="64" spans="1:11" x14ac:dyDescent="0.25">
      <c r="A64">
        <v>54</v>
      </c>
      <c r="B64" t="s">
        <v>41</v>
      </c>
      <c r="C64" t="s">
        <v>12</v>
      </c>
      <c r="D64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12</v>
      </c>
      <c r="K64">
        <v>15.600000000000001</v>
      </c>
    </row>
    <row r="65" spans="1:11" x14ac:dyDescent="0.25">
      <c r="A65" s="16">
        <v>54</v>
      </c>
      <c r="B65" s="16" t="s">
        <v>41</v>
      </c>
      <c r="C65" s="16" t="s">
        <v>13</v>
      </c>
      <c r="D65" s="16">
        <v>0</v>
      </c>
      <c r="E65" s="16">
        <v>0</v>
      </c>
      <c r="F65" s="16">
        <v>0</v>
      </c>
      <c r="G65" s="16">
        <v>28</v>
      </c>
      <c r="H65" s="16">
        <v>0</v>
      </c>
      <c r="I65" s="16">
        <v>0</v>
      </c>
      <c r="J65" s="16">
        <v>4.666666666666667</v>
      </c>
      <c r="K65" s="16">
        <v>6.0666666666666673</v>
      </c>
    </row>
    <row r="66" spans="1:11" x14ac:dyDescent="0.25">
      <c r="A66">
        <v>68</v>
      </c>
      <c r="B66" t="s">
        <v>43</v>
      </c>
      <c r="C66" t="s">
        <v>9</v>
      </c>
      <c r="D66">
        <v>453.96000000000004</v>
      </c>
      <c r="E66">
        <v>609</v>
      </c>
      <c r="F66">
        <v>887.93999999999994</v>
      </c>
      <c r="G66">
        <v>2373.9</v>
      </c>
      <c r="H66">
        <v>1101.4000000000001</v>
      </c>
      <c r="I66">
        <v>2032.2</v>
      </c>
      <c r="J66">
        <v>1243.0666666666668</v>
      </c>
      <c r="K66">
        <v>1615.9866666666669</v>
      </c>
    </row>
    <row r="67" spans="1:11" hidden="1" x14ac:dyDescent="0.25">
      <c r="A67">
        <v>47</v>
      </c>
      <c r="B67" t="s">
        <v>61</v>
      </c>
      <c r="C67" t="s">
        <v>9</v>
      </c>
      <c r="D67">
        <v>361</v>
      </c>
      <c r="E67">
        <v>30</v>
      </c>
      <c r="F67">
        <v>0</v>
      </c>
      <c r="G67">
        <v>0</v>
      </c>
      <c r="H67">
        <v>0</v>
      </c>
      <c r="I67">
        <v>0</v>
      </c>
      <c r="J67">
        <v>65.166666666666671</v>
      </c>
      <c r="K67">
        <v>84.716666666666683</v>
      </c>
    </row>
    <row r="68" spans="1:11" hidden="1" x14ac:dyDescent="0.25">
      <c r="A68">
        <v>47</v>
      </c>
      <c r="B68" t="s">
        <v>61</v>
      </c>
      <c r="C68" t="s">
        <v>8</v>
      </c>
      <c r="D68">
        <v>0</v>
      </c>
      <c r="E68">
        <v>11</v>
      </c>
      <c r="F68">
        <v>9399.9</v>
      </c>
      <c r="G68">
        <v>8980.48</v>
      </c>
      <c r="H68">
        <v>4743.5199999999995</v>
      </c>
      <c r="I68">
        <v>6297.4299999999994</v>
      </c>
      <c r="J68">
        <v>4905.3883333333333</v>
      </c>
      <c r="K68">
        <v>6377.0048333333334</v>
      </c>
    </row>
    <row r="69" spans="1:11" hidden="1" x14ac:dyDescent="0.25">
      <c r="A69">
        <v>47</v>
      </c>
      <c r="B69" t="s">
        <v>61</v>
      </c>
      <c r="C69" t="s">
        <v>13</v>
      </c>
      <c r="D69">
        <v>7001.17</v>
      </c>
      <c r="E69">
        <v>6634.22</v>
      </c>
      <c r="F69">
        <v>2078.6</v>
      </c>
      <c r="G69">
        <v>0</v>
      </c>
      <c r="H69">
        <v>0</v>
      </c>
      <c r="I69">
        <v>0</v>
      </c>
      <c r="J69">
        <v>2618.9983333333334</v>
      </c>
      <c r="K69">
        <v>3404.6978333333336</v>
      </c>
    </row>
    <row r="70" spans="1:11" x14ac:dyDescent="0.25">
      <c r="A70">
        <v>68</v>
      </c>
      <c r="B70" t="s">
        <v>43</v>
      </c>
      <c r="C70" t="s">
        <v>10</v>
      </c>
      <c r="D70">
        <v>2482.67</v>
      </c>
      <c r="E70">
        <v>2130.1</v>
      </c>
      <c r="F70">
        <v>1914.23</v>
      </c>
      <c r="G70">
        <v>5678.1</v>
      </c>
      <c r="H70">
        <v>3943.69</v>
      </c>
      <c r="I70">
        <v>2887.9399999999996</v>
      </c>
      <c r="J70">
        <v>3172.7883333333334</v>
      </c>
      <c r="K70">
        <v>4124.6248333333333</v>
      </c>
    </row>
    <row r="71" spans="1:11" x14ac:dyDescent="0.25">
      <c r="A71">
        <v>68</v>
      </c>
      <c r="B71" t="s">
        <v>43</v>
      </c>
      <c r="C71" t="s">
        <v>8</v>
      </c>
      <c r="D71">
        <v>0</v>
      </c>
      <c r="E71">
        <v>3.5999999999999996</v>
      </c>
      <c r="F71">
        <v>25.8</v>
      </c>
      <c r="G71">
        <v>956</v>
      </c>
      <c r="H71">
        <v>661.8</v>
      </c>
      <c r="I71">
        <v>702.4</v>
      </c>
      <c r="J71">
        <v>391.59999999999997</v>
      </c>
      <c r="K71">
        <v>509.08</v>
      </c>
    </row>
    <row r="72" spans="1:11" x14ac:dyDescent="0.25">
      <c r="A72">
        <v>68</v>
      </c>
      <c r="B72" t="s">
        <v>43</v>
      </c>
      <c r="C72" t="s">
        <v>12</v>
      </c>
      <c r="D72">
        <v>0</v>
      </c>
      <c r="E72">
        <v>510.90999999999997</v>
      </c>
      <c r="F72">
        <v>2870.45</v>
      </c>
      <c r="G72">
        <v>1388.48</v>
      </c>
      <c r="H72">
        <v>822.81</v>
      </c>
      <c r="I72">
        <v>1739.27</v>
      </c>
      <c r="J72">
        <v>1221.9866666666667</v>
      </c>
      <c r="K72">
        <v>1588.5826666666667</v>
      </c>
    </row>
    <row r="73" spans="1:11" x14ac:dyDescent="0.25">
      <c r="A73">
        <v>68</v>
      </c>
      <c r="B73" t="s">
        <v>43</v>
      </c>
      <c r="C73" t="s">
        <v>13</v>
      </c>
      <c r="D73">
        <v>3801.94</v>
      </c>
      <c r="E73">
        <v>392.84999999999997</v>
      </c>
      <c r="F73">
        <v>0</v>
      </c>
      <c r="G73">
        <v>14.399999999999999</v>
      </c>
      <c r="H73">
        <v>0</v>
      </c>
      <c r="I73">
        <v>0</v>
      </c>
      <c r="J73">
        <v>701.53166666666664</v>
      </c>
      <c r="K73">
        <v>911.99116666666669</v>
      </c>
    </row>
  </sheetData>
  <autoFilter ref="A1:K73" xr:uid="{1C804DF9-2313-4F3D-B91F-F05CC06AA585}">
    <filterColumn colId="0">
      <filters>
        <filter val="36"/>
        <filter val="37"/>
        <filter val="41"/>
        <filter val="42"/>
        <filter val="44"/>
        <filter val="46"/>
        <filter val="48"/>
        <filter val="51"/>
        <filter val="54"/>
        <filter val="68"/>
      </filters>
    </filterColumn>
    <sortState xmlns:xlrd2="http://schemas.microsoft.com/office/spreadsheetml/2017/richdata2" ref="A12:K73">
      <sortCondition ref="A1:A7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B4FB8-29FB-46E3-AE8D-81EF99325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LOJAS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</dc:creator>
  <cp:lastModifiedBy>Lucius</cp:lastModifiedBy>
  <dcterms:created xsi:type="dcterms:W3CDTF">2025-09-16T14:11:46Z</dcterms:created>
  <dcterms:modified xsi:type="dcterms:W3CDTF">2025-09-17T15:33:04Z</dcterms:modified>
</cp:coreProperties>
</file>