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zzi\Documents\Projects\pizza_chart\data\"/>
    </mc:Choice>
  </mc:AlternateContent>
  <xr:revisionPtr revIDLastSave="0" documentId="13_ncr:1_{78B19183-F288-4F69-B65B-DFC3F6888DA2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Orders" sheetId="1" r:id="rId1"/>
    <sheet name="Pizza" sheetId="2" r:id="rId2"/>
    <sheet name="Topp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mp+yBzuCwtmwJxxOB6g2jWmRg4jndHnSRW1N5DntT4="/>
    </ext>
  </extLst>
</workbook>
</file>

<file path=xl/calcChain.xml><?xml version="1.0" encoding="utf-8"?>
<calcChain xmlns="http://schemas.openxmlformats.org/spreadsheetml/2006/main">
  <c r="C26" i="3" l="1"/>
  <c r="C27" i="3"/>
  <c r="C28" i="3"/>
  <c r="C29" i="3"/>
  <c r="C30" i="3"/>
  <c r="A2" i="3" a="1"/>
  <c r="A2" i="3" s="1"/>
  <c r="B2" i="3" s="1" a="1"/>
  <c r="C25" i="3" s="1"/>
  <c r="B23" i="2"/>
  <c r="B24" i="2"/>
  <c r="B25" i="2"/>
  <c r="B26" i="2"/>
  <c r="B27" i="2"/>
  <c r="B28" i="2"/>
  <c r="B29" i="2"/>
  <c r="B30" i="2"/>
  <c r="A2" i="2" a="1"/>
  <c r="B22" i="2" s="1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20" i="2" l="1"/>
  <c r="N20" i="2" s="1"/>
  <c r="B21" i="2"/>
  <c r="B2" i="3"/>
  <c r="C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3" i="3"/>
  <c r="B7" i="2"/>
  <c r="A2" i="2"/>
  <c r="B2" i="2" s="1"/>
  <c r="C2" i="2" s="1"/>
  <c r="B19" i="2"/>
  <c r="C19" i="2" s="1"/>
  <c r="B10" i="2"/>
  <c r="C10" i="2" s="1"/>
  <c r="B11" i="2"/>
  <c r="C11" i="2" s="1"/>
  <c r="B12" i="2"/>
  <c r="C12" i="2" s="1"/>
  <c r="B13" i="2"/>
  <c r="C13" i="2" s="1"/>
  <c r="B14" i="2"/>
  <c r="N14" i="2" s="1"/>
  <c r="B15" i="2"/>
  <c r="N15" i="2" s="1"/>
  <c r="B16" i="2"/>
  <c r="C16" i="2" s="1"/>
  <c r="B17" i="2"/>
  <c r="C17" i="2" s="1"/>
  <c r="B18" i="2"/>
  <c r="N18" i="2" s="1"/>
  <c r="B3" i="2"/>
  <c r="C3" i="2" s="1"/>
  <c r="B4" i="2"/>
  <c r="C4" i="2" s="1"/>
  <c r="B5" i="2"/>
  <c r="C5" i="2" s="1"/>
  <c r="B6" i="2"/>
  <c r="C6" i="2" s="1"/>
  <c r="C7" i="2"/>
  <c r="B8" i="2"/>
  <c r="C8" i="2" s="1"/>
  <c r="B9" i="2"/>
  <c r="C9" i="2" s="1"/>
  <c r="N23" i="2"/>
  <c r="C23" i="2"/>
  <c r="N22" i="2"/>
  <c r="C22" i="2"/>
  <c r="N21" i="2"/>
  <c r="C21" i="2"/>
  <c r="C30" i="2"/>
  <c r="N30" i="2"/>
  <c r="N29" i="2"/>
  <c r="C29" i="2"/>
  <c r="C27" i="2"/>
  <c r="N27" i="2"/>
  <c r="N28" i="2"/>
  <c r="C28" i="2"/>
  <c r="C26" i="2"/>
  <c r="N26" i="2"/>
  <c r="N25" i="2"/>
  <c r="C25" i="2"/>
  <c r="N24" i="2"/>
  <c r="C24" i="2"/>
  <c r="C18" i="2"/>
  <c r="C20" i="2" l="1"/>
  <c r="N8" i="2"/>
  <c r="N11" i="2"/>
  <c r="N2" i="2"/>
  <c r="C15" i="2"/>
  <c r="N10" i="2"/>
  <c r="N3" i="2"/>
  <c r="N4" i="2"/>
  <c r="N16" i="2"/>
  <c r="N17" i="2"/>
  <c r="N19" i="2"/>
  <c r="N12" i="2"/>
  <c r="N9" i="2"/>
  <c r="C14" i="2"/>
  <c r="N6" i="2"/>
  <c r="N7" i="2"/>
  <c r="N5" i="2"/>
  <c r="N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<sst xmlns="http://schemas.openxmlformats.org/spreadsheetml/2006/main" count="215" uniqueCount="61">
  <si>
    <t>Date</t>
  </si>
  <si>
    <t>Pizza</t>
  </si>
  <si>
    <t>#</t>
  </si>
  <si>
    <t>Pizzeria</t>
  </si>
  <si>
    <t>Siciliana</t>
  </si>
  <si>
    <t>Da Rida</t>
  </si>
  <si>
    <t>Margherita</t>
  </si>
  <si>
    <r>
      <rPr>
        <sz val="11"/>
        <color theme="1"/>
        <rFont val="Calibri"/>
        <family val="2"/>
      </rPr>
      <t xml:space="preserve">Append the last order to the bottom of the table. The </t>
    </r>
    <r>
      <rPr>
        <i/>
        <sz val="11"/>
        <color theme="1"/>
        <rFont val="Calibri"/>
        <family val="2"/>
      </rPr>
      <t>Pizza</t>
    </r>
    <r>
      <rPr>
        <sz val="11"/>
        <color theme="1"/>
        <rFont val="Calibri"/>
        <family val="2"/>
      </rPr>
      <t xml:space="preserve"> sheet is automatically updated. The </t>
    </r>
    <r>
      <rPr>
        <i/>
        <sz val="11"/>
        <color theme="1"/>
        <rFont val="Calibri"/>
        <family val="2"/>
      </rPr>
      <t>Topping</t>
    </r>
    <r>
      <rPr>
        <sz val="11"/>
        <color theme="1"/>
        <rFont val="Calibri"/>
        <family val="2"/>
      </rPr>
      <t xml:space="preserve"> sheet is not implemented yet.</t>
    </r>
  </si>
  <si>
    <t>Fresca</t>
  </si>
  <si>
    <t>Taleggio e porcini</t>
  </si>
  <si>
    <t>Salame piccante</t>
  </si>
  <si>
    <t>Wurstel e patatine</t>
  </si>
  <si>
    <t>Speck e scamorza</t>
  </si>
  <si>
    <t>Tonno</t>
  </si>
  <si>
    <t>Bufala e salsiccia</t>
  </si>
  <si>
    <t>Pizzeria del Corso</t>
  </si>
  <si>
    <t>Porcini</t>
  </si>
  <si>
    <t>Prosciutto e funghi</t>
  </si>
  <si>
    <t>Tricolore</t>
  </si>
  <si>
    <t>Quattro stagioni</t>
  </si>
  <si>
    <t>Napoli</t>
  </si>
  <si>
    <t>Bottega della Pizza</t>
  </si>
  <si>
    <t>Prosciutto</t>
  </si>
  <si>
    <t>Quattro formaggi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</si>
  <si>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</si>
  <si>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</si>
  <si>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</si>
  <si>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</si>
  <si>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</si>
  <si>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</si>
  <si>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</si>
  <si>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</si>
  <si>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Topping 9</t>
  </si>
  <si>
    <t>Topping 10</t>
  </si>
  <si>
    <t>Added on</t>
  </si>
  <si>
    <t>Pomodoro</t>
  </si>
  <si>
    <t>Acciughe</t>
  </si>
  <si>
    <t>Olive</t>
  </si>
  <si>
    <t>Capperi</t>
  </si>
  <si>
    <t>Origano</t>
  </si>
  <si>
    <t>Mozzarella</t>
  </si>
  <si>
    <r>
      <rPr>
        <sz val="11"/>
        <color theme="1"/>
        <rFont val="Calibri"/>
        <family val="2"/>
      </rPr>
      <t xml:space="preserve">Unique pizzas are reported, with the cumulative count of pizza ordered.
Manually update the list of toppings. 
Highlight in </t>
    </r>
    <r>
      <rPr>
        <sz val="11"/>
        <color rgb="FFFF7128"/>
        <rFont val="Calibri"/>
        <family val="2"/>
      </rPr>
      <t xml:space="preserve">orange </t>
    </r>
    <r>
      <rPr>
        <sz val="11"/>
        <color theme="1"/>
        <rFont val="Calibri"/>
        <family val="2"/>
      </rPr>
      <t xml:space="preserve">the toppings that have to be added to the </t>
    </r>
    <r>
      <rPr>
        <i/>
        <sz val="11"/>
        <color theme="1"/>
        <rFont val="Calibri"/>
        <family val="2"/>
      </rPr>
      <t>assets</t>
    </r>
    <r>
      <rPr>
        <sz val="11"/>
        <color theme="1"/>
        <rFont val="Calibri"/>
        <family val="2"/>
      </rPr>
      <t xml:space="preserve"> folder.
Highlight in </t>
    </r>
    <r>
      <rPr>
        <sz val="11"/>
        <color rgb="FFFF0000"/>
        <rFont val="Calibri"/>
        <family val="2"/>
      </rPr>
      <t xml:space="preserve">red </t>
    </r>
    <r>
      <rPr>
        <sz val="11"/>
        <color theme="1"/>
        <rFont val="Calibri"/>
        <family val="2"/>
      </rPr>
      <t>the toppings that are not meant to be added (e.g. difficult to be properly represented).</t>
    </r>
  </si>
  <si>
    <t>Pomodorini</t>
  </si>
  <si>
    <t>Rucola</t>
  </si>
  <si>
    <t>Grana</t>
  </si>
  <si>
    <t>Taleggio</t>
  </si>
  <si>
    <t>Funghi</t>
  </si>
  <si>
    <t>Melanzane</t>
  </si>
  <si>
    <t xml:space="preserve">Wurstel </t>
  </si>
  <si>
    <t>Patatine</t>
  </si>
  <si>
    <t>Speck</t>
  </si>
  <si>
    <t>Scamorza</t>
  </si>
  <si>
    <t>Bufala</t>
  </si>
  <si>
    <t>Salsiccia</t>
  </si>
  <si>
    <t>Carciofini</t>
  </si>
  <si>
    <t>Gorgonzola</t>
  </si>
  <si>
    <t>Salsiccia e bufala</t>
  </si>
  <si>
    <t>Parmigiana</t>
  </si>
  <si>
    <t>Topping</t>
  </si>
  <si>
    <t>Tonno e cipolle</t>
  </si>
  <si>
    <t>Cipolle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</si>
</sst>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7128"/>
      <name val="Calibri"/>
      <family val="2"/>
    </font>
    <font>
      <sz val="11"/>
      <color theme="5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izza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D59">
  <autoFilter ref="A1:D59" xr:uid="{00000000-000C-0000-FFFF-FFFF00000000}"/>
  <tableColumns count="4">
    <tableColumn id="1" xr3:uid="{00000000-0010-0000-0000-000001000000}" name="Date"/>
    <tableColumn id="2" xr3:uid="{00000000-0010-0000-0000-000002000000}" name="Pizza"/>
    <tableColumn id="3" xr3:uid="{00000000-0010-0000-0000-000003000000}" name="#"/>
    <tableColumn id="4" xr3:uid="{00000000-0010-0000-0000-000004000000}" name="Pizzeria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zza" displayName="Pizza" ref="B1:N30">
  <autoFilter ref="B1:N30" xr:uid="{00000000-000C-0000-FFFF-FFFF01000000}"/>
  <tableColumns count="13">
    <tableColumn id="1" xr3:uid="{00000000-0010-0000-0100-000001000000}" name="Pizza" dataDxfId="2">
      <calculatedColumnFormula>IF(ISBLANK($A2),"",A2)</calculatedColumnFormula>
    </tableColumn>
    <tableColumn id="2" xr3:uid="{00000000-0010-0000-0100-000002000000}" name="#">
      <calculatedColumnFormula>IF(SUMIF(Orders[Pizza],Pizza[[#This Row],[Pizza]],Orders['#])=0,"",SUMIF(Orders[Pizza],Pizza[[#This Row],[Pizza]],Orders['#]))</calculatedColumnFormula>
    </tableColumn>
    <tableColumn id="3" xr3:uid="{00000000-0010-0000-0100-000003000000}" name="Topping 1"/>
    <tableColumn id="4" xr3:uid="{00000000-0010-0000-0100-000004000000}" name="Topping 2"/>
    <tableColumn id="5" xr3:uid="{00000000-0010-0000-0100-000005000000}" name="Topping 3"/>
    <tableColumn id="6" xr3:uid="{00000000-0010-0000-0100-000006000000}" name="Topping 4"/>
    <tableColumn id="7" xr3:uid="{00000000-0010-0000-0100-000007000000}" name="Topping 5"/>
    <tableColumn id="8" xr3:uid="{00000000-0010-0000-0100-000008000000}" name="Topping 6"/>
    <tableColumn id="9" xr3:uid="{00000000-0010-0000-0100-000009000000}" name="Topping 7"/>
    <tableColumn id="10" xr3:uid="{00000000-0010-0000-0100-00000A000000}" name="Topping 8"/>
    <tableColumn id="11" xr3:uid="{00000000-0010-0000-0100-00000B000000}" name="Topping 9"/>
    <tableColumn id="12" xr3:uid="{00000000-0010-0000-0100-00000C000000}" name="Topping 10"/>
    <tableColumn id="13" xr3:uid="{00000000-0010-0000-0100-00000D000000}" name="Added on">
      <calculatedColumnFormula>IF(_xlfn.MINIFS(Orders[Date],Orders[Pizza],Pizza[[#This Row],[Pizza]])=0,"",_xlfn.MINIFS(Orders[Date],Orders[Pizza],Pizza[[#This Row],[Pizza]]))</calculatedColumnFormula>
    </tableColumn>
  </tableColumns>
  <tableStyleInfo name="Pizz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9190CA-D5F2-4C53-AAC4-9A69D67CCF89}" name="Tabella3" displayName="Tabella3" ref="C1:E30" totalsRowShown="0" headerRowDxfId="1">
  <autoFilter ref="C1:E30" xr:uid="{059190CA-D5F2-4C53-AAC4-9A69D67CCF89}"/>
  <tableColumns count="3">
    <tableColumn id="1" xr3:uid="{87983C1C-3549-4285-997A-37A10C84EBB5}" name="Topping" dataDxfId="0">
      <calculatedColumnFormula>IF(ISBLANK($B2),"",B2)</calculatedColumnFormula>
    </tableColumn>
    <tableColumn id="2" xr3:uid="{3D4895BF-83C9-4AC1-8CE8-C1C610472A5E}" name="#"/>
    <tableColumn id="3" xr3:uid="{6774285D-0DF4-4863-9D33-E763332474B9}" name="Added on"/>
  </tableColumns>
  <tableStyleInfo name="Ord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40" workbookViewId="0">
      <selection activeCell="H52" sqref="H52"/>
    </sheetView>
  </sheetViews>
  <sheetFormatPr defaultColWidth="14.3984375" defaultRowHeight="15" customHeight="1" x14ac:dyDescent="0.45"/>
  <cols>
    <col min="1" max="1" width="11.265625" customWidth="1"/>
    <col min="2" max="2" width="19.1328125" customWidth="1"/>
    <col min="3" max="3" width="3.86328125" customWidth="1"/>
    <col min="4" max="4" width="16.53125" customWidth="1"/>
    <col min="5" max="26" width="8.73046875" customWidth="1"/>
  </cols>
  <sheetData>
    <row r="1" spans="1:9" ht="14.25" customHeight="1" x14ac:dyDescent="0.45">
      <c r="A1" s="11" t="s">
        <v>0</v>
      </c>
      <c r="B1" s="11" t="s">
        <v>1</v>
      </c>
      <c r="C1" s="12" t="s">
        <v>2</v>
      </c>
      <c r="D1" s="11" t="s">
        <v>3</v>
      </c>
    </row>
    <row r="2" spans="1:9" ht="14.25" customHeight="1" x14ac:dyDescent="0.45">
      <c r="A2" s="3">
        <v>45603</v>
      </c>
      <c r="B2" s="1" t="s">
        <v>4</v>
      </c>
      <c r="C2" s="2">
        <v>1</v>
      </c>
      <c r="D2" s="1" t="s">
        <v>5</v>
      </c>
    </row>
    <row r="3" spans="1:9" ht="14.25" customHeight="1" x14ac:dyDescent="0.45">
      <c r="A3" s="3">
        <v>45603</v>
      </c>
      <c r="B3" s="1" t="s">
        <v>6</v>
      </c>
      <c r="C3" s="2">
        <v>4</v>
      </c>
      <c r="D3" s="1" t="s">
        <v>5</v>
      </c>
      <c r="F3" s="17" t="s">
        <v>7</v>
      </c>
      <c r="G3" s="18"/>
      <c r="H3" s="18"/>
      <c r="I3" s="19"/>
    </row>
    <row r="4" spans="1:9" ht="14.25" customHeight="1" x14ac:dyDescent="0.45">
      <c r="A4" s="3">
        <v>45603</v>
      </c>
      <c r="B4" s="1" t="s">
        <v>8</v>
      </c>
      <c r="C4" s="2">
        <v>1</v>
      </c>
      <c r="D4" s="1" t="s">
        <v>5</v>
      </c>
      <c r="F4" s="20"/>
      <c r="G4" s="21"/>
      <c r="H4" s="21"/>
      <c r="I4" s="22"/>
    </row>
    <row r="5" spans="1:9" ht="14.25" customHeight="1" x14ac:dyDescent="0.45">
      <c r="A5" s="3">
        <v>45603</v>
      </c>
      <c r="B5" s="1" t="s">
        <v>9</v>
      </c>
      <c r="C5" s="2">
        <v>1</v>
      </c>
      <c r="D5" s="1" t="s">
        <v>5</v>
      </c>
      <c r="F5" s="20"/>
      <c r="G5" s="21"/>
      <c r="H5" s="21"/>
      <c r="I5" s="22"/>
    </row>
    <row r="6" spans="1:9" ht="14.25" customHeight="1" x14ac:dyDescent="0.45">
      <c r="A6" s="3">
        <v>45603</v>
      </c>
      <c r="B6" s="1" t="s">
        <v>10</v>
      </c>
      <c r="C6" s="2">
        <v>1</v>
      </c>
      <c r="D6" s="1" t="s">
        <v>5</v>
      </c>
      <c r="F6" s="20"/>
      <c r="G6" s="21"/>
      <c r="H6" s="21"/>
      <c r="I6" s="22"/>
    </row>
    <row r="7" spans="1:9" ht="14.25" customHeight="1" x14ac:dyDescent="0.45">
      <c r="A7" s="3">
        <v>45603</v>
      </c>
      <c r="B7" s="1" t="s">
        <v>57</v>
      </c>
      <c r="C7" s="2">
        <v>1</v>
      </c>
      <c r="D7" s="1" t="s">
        <v>5</v>
      </c>
      <c r="F7" s="20"/>
      <c r="G7" s="21"/>
      <c r="H7" s="21"/>
      <c r="I7" s="22"/>
    </row>
    <row r="8" spans="1:9" ht="14.25" customHeight="1" x14ac:dyDescent="0.45">
      <c r="A8" s="3">
        <v>45603</v>
      </c>
      <c r="B8" s="1" t="s">
        <v>11</v>
      </c>
      <c r="C8" s="2">
        <v>1</v>
      </c>
      <c r="D8" s="1" t="s">
        <v>5</v>
      </c>
      <c r="F8" s="23"/>
      <c r="G8" s="24"/>
      <c r="H8" s="24"/>
      <c r="I8" s="25"/>
    </row>
    <row r="9" spans="1:9" ht="14.25" customHeight="1" x14ac:dyDescent="0.45">
      <c r="A9" s="3">
        <v>45603</v>
      </c>
      <c r="B9" s="1" t="s">
        <v>12</v>
      </c>
      <c r="C9" s="2">
        <v>1</v>
      </c>
      <c r="D9" s="1" t="s">
        <v>5</v>
      </c>
    </row>
    <row r="10" spans="1:9" ht="14.25" customHeight="1" x14ac:dyDescent="0.45">
      <c r="A10" s="3">
        <v>45603</v>
      </c>
      <c r="B10" s="1" t="s">
        <v>13</v>
      </c>
      <c r="C10" s="2">
        <v>1</v>
      </c>
      <c r="D10" s="1" t="s">
        <v>5</v>
      </c>
    </row>
    <row r="11" spans="1:9" ht="14.25" customHeight="1" x14ac:dyDescent="0.45">
      <c r="A11" s="3">
        <v>45610</v>
      </c>
      <c r="B11" s="1" t="s">
        <v>14</v>
      </c>
      <c r="C11" s="2">
        <v>1</v>
      </c>
      <c r="D11" s="1" t="s">
        <v>15</v>
      </c>
    </row>
    <row r="12" spans="1:9" ht="14.25" customHeight="1" x14ac:dyDescent="0.45">
      <c r="A12" s="3">
        <v>45610</v>
      </c>
      <c r="B12" s="1" t="s">
        <v>6</v>
      </c>
      <c r="C12" s="2">
        <v>4</v>
      </c>
      <c r="D12" s="1" t="s">
        <v>15</v>
      </c>
    </row>
    <row r="13" spans="1:9" ht="14.25" customHeight="1" x14ac:dyDescent="0.45">
      <c r="A13" s="3">
        <v>45610</v>
      </c>
      <c r="B13" s="1" t="s">
        <v>11</v>
      </c>
      <c r="C13" s="2">
        <v>4</v>
      </c>
      <c r="D13" s="1" t="s">
        <v>15</v>
      </c>
    </row>
    <row r="14" spans="1:9" ht="14.25" customHeight="1" x14ac:dyDescent="0.45">
      <c r="A14" s="3">
        <v>45610</v>
      </c>
      <c r="B14" s="1" t="s">
        <v>16</v>
      </c>
      <c r="C14" s="2">
        <v>1</v>
      </c>
      <c r="D14" s="1" t="s">
        <v>15</v>
      </c>
    </row>
    <row r="15" spans="1:9" ht="14.25" customHeight="1" x14ac:dyDescent="0.45">
      <c r="A15" s="3">
        <v>45610</v>
      </c>
      <c r="B15" s="1" t="s">
        <v>17</v>
      </c>
      <c r="C15" s="2">
        <v>1</v>
      </c>
      <c r="D15" s="1" t="s">
        <v>15</v>
      </c>
    </row>
    <row r="16" spans="1:9" ht="14.25" customHeight="1" x14ac:dyDescent="0.45">
      <c r="A16" s="3">
        <v>45610</v>
      </c>
      <c r="B16" s="1" t="s">
        <v>10</v>
      </c>
      <c r="C16" s="2">
        <v>1</v>
      </c>
      <c r="D16" s="1" t="s">
        <v>15</v>
      </c>
    </row>
    <row r="17" spans="1:4" ht="14.25" customHeight="1" x14ac:dyDescent="0.45">
      <c r="A17" s="3">
        <v>45610</v>
      </c>
      <c r="B17" s="1" t="s">
        <v>4</v>
      </c>
      <c r="C17" s="2">
        <v>1</v>
      </c>
      <c r="D17" s="1" t="s">
        <v>15</v>
      </c>
    </row>
    <row r="18" spans="1:4" ht="14.25" customHeight="1" x14ac:dyDescent="0.45">
      <c r="A18" s="3">
        <v>45610</v>
      </c>
      <c r="B18" s="1" t="s">
        <v>18</v>
      </c>
      <c r="C18" s="2">
        <v>1</v>
      </c>
      <c r="D18" s="1" t="s">
        <v>15</v>
      </c>
    </row>
    <row r="19" spans="1:4" ht="14.25" customHeight="1" x14ac:dyDescent="0.45">
      <c r="A19" s="3">
        <v>45617</v>
      </c>
      <c r="B19" s="1" t="s">
        <v>19</v>
      </c>
      <c r="C19" s="2">
        <v>1</v>
      </c>
      <c r="D19" s="1" t="s">
        <v>15</v>
      </c>
    </row>
    <row r="20" spans="1:4" ht="14.25" customHeight="1" x14ac:dyDescent="0.45">
      <c r="A20" s="3">
        <v>45617</v>
      </c>
      <c r="B20" s="1" t="s">
        <v>6</v>
      </c>
      <c r="C20" s="2">
        <v>2</v>
      </c>
      <c r="D20" s="1" t="s">
        <v>15</v>
      </c>
    </row>
    <row r="21" spans="1:4" ht="14.25" customHeight="1" x14ac:dyDescent="0.45">
      <c r="A21" s="3">
        <v>45617</v>
      </c>
      <c r="B21" s="1" t="s">
        <v>20</v>
      </c>
      <c r="C21" s="2">
        <v>1</v>
      </c>
      <c r="D21" s="1" t="s">
        <v>15</v>
      </c>
    </row>
    <row r="22" spans="1:4" ht="14.25" customHeight="1" x14ac:dyDescent="0.45">
      <c r="A22" s="3">
        <v>45617</v>
      </c>
      <c r="B22" s="1" t="s">
        <v>11</v>
      </c>
      <c r="C22" s="2">
        <v>4</v>
      </c>
      <c r="D22" s="1" t="s">
        <v>15</v>
      </c>
    </row>
    <row r="23" spans="1:4" ht="14.25" customHeight="1" x14ac:dyDescent="0.45">
      <c r="A23" s="3">
        <v>45617</v>
      </c>
      <c r="B23" s="1" t="s">
        <v>10</v>
      </c>
      <c r="C23" s="2">
        <v>1</v>
      </c>
      <c r="D23" s="1" t="s">
        <v>15</v>
      </c>
    </row>
    <row r="24" spans="1:4" ht="14.25" customHeight="1" x14ac:dyDescent="0.45">
      <c r="A24" s="3">
        <v>45644</v>
      </c>
      <c r="B24" s="1" t="s">
        <v>11</v>
      </c>
      <c r="C24" s="2">
        <v>2</v>
      </c>
      <c r="D24" s="1" t="s">
        <v>21</v>
      </c>
    </row>
    <row r="25" spans="1:4" ht="14.25" customHeight="1" x14ac:dyDescent="0.45">
      <c r="A25" s="3">
        <v>45644</v>
      </c>
      <c r="B25" s="1" t="s">
        <v>22</v>
      </c>
      <c r="C25" s="2">
        <v>2</v>
      </c>
      <c r="D25" s="1" t="s">
        <v>21</v>
      </c>
    </row>
    <row r="26" spans="1:4" ht="14.25" customHeight="1" x14ac:dyDescent="0.45">
      <c r="A26" s="3">
        <v>45644</v>
      </c>
      <c r="B26" s="1" t="s">
        <v>6</v>
      </c>
      <c r="C26" s="2">
        <v>1</v>
      </c>
      <c r="D26" s="1" t="s">
        <v>21</v>
      </c>
    </row>
    <row r="27" spans="1:4" ht="14.25" customHeight="1" x14ac:dyDescent="0.45">
      <c r="A27" s="4">
        <v>45674</v>
      </c>
      <c r="B27" s="1" t="s">
        <v>23</v>
      </c>
      <c r="C27" s="2">
        <v>1</v>
      </c>
      <c r="D27" s="1" t="s">
        <v>15</v>
      </c>
    </row>
    <row r="28" spans="1:4" ht="14.25" customHeight="1" x14ac:dyDescent="0.45">
      <c r="A28" s="4">
        <v>45674</v>
      </c>
      <c r="B28" s="1" t="s">
        <v>19</v>
      </c>
      <c r="C28" s="2">
        <v>2</v>
      </c>
      <c r="D28" s="1" t="s">
        <v>15</v>
      </c>
    </row>
    <row r="29" spans="1:4" ht="14.25" customHeight="1" x14ac:dyDescent="0.45">
      <c r="A29" s="4">
        <v>45674</v>
      </c>
      <c r="B29" s="1" t="s">
        <v>11</v>
      </c>
      <c r="C29" s="2">
        <v>4</v>
      </c>
      <c r="D29" s="1" t="s">
        <v>15</v>
      </c>
    </row>
    <row r="30" spans="1:4" ht="14.25" customHeight="1" x14ac:dyDescent="0.45">
      <c r="A30" s="4">
        <v>45674</v>
      </c>
      <c r="B30" s="1" t="s">
        <v>10</v>
      </c>
      <c r="C30" s="2">
        <v>1</v>
      </c>
      <c r="D30" s="1" t="s">
        <v>15</v>
      </c>
    </row>
    <row r="31" spans="1:4" ht="14.25" customHeight="1" x14ac:dyDescent="0.45">
      <c r="A31" s="4">
        <v>45674</v>
      </c>
      <c r="B31" s="1" t="s">
        <v>4</v>
      </c>
      <c r="C31" s="2">
        <v>1</v>
      </c>
      <c r="D31" s="1" t="s">
        <v>15</v>
      </c>
    </row>
    <row r="32" spans="1:4" ht="14.25" customHeight="1" x14ac:dyDescent="0.45">
      <c r="A32" s="4">
        <v>45674</v>
      </c>
      <c r="B32" s="1" t="s">
        <v>18</v>
      </c>
      <c r="C32" s="2">
        <v>1</v>
      </c>
      <c r="D32" s="1" t="s">
        <v>15</v>
      </c>
    </row>
    <row r="33" spans="1:4" ht="14.25" customHeight="1" x14ac:dyDescent="0.45">
      <c r="A33" s="4">
        <v>45680</v>
      </c>
      <c r="B33" s="1" t="s">
        <v>11</v>
      </c>
      <c r="C33" s="2">
        <v>4</v>
      </c>
      <c r="D33" s="1" t="s">
        <v>15</v>
      </c>
    </row>
    <row r="34" spans="1:4" ht="14.25" customHeight="1" x14ac:dyDescent="0.45">
      <c r="A34" s="14">
        <v>45687</v>
      </c>
      <c r="B34" t="s">
        <v>11</v>
      </c>
      <c r="C34" s="2">
        <v>3</v>
      </c>
      <c r="D34" t="s">
        <v>15</v>
      </c>
    </row>
    <row r="35" spans="1:4" ht="14.25" customHeight="1" x14ac:dyDescent="0.45">
      <c r="A35" s="14">
        <v>45687</v>
      </c>
      <c r="B35" t="s">
        <v>6</v>
      </c>
      <c r="C35" s="2">
        <v>3</v>
      </c>
      <c r="D35" t="s">
        <v>15</v>
      </c>
    </row>
    <row r="36" spans="1:4" ht="14.25" customHeight="1" x14ac:dyDescent="0.45">
      <c r="A36" s="14">
        <v>45687</v>
      </c>
      <c r="B36" t="s">
        <v>10</v>
      </c>
      <c r="C36" s="2">
        <v>3</v>
      </c>
      <c r="D36" t="s">
        <v>15</v>
      </c>
    </row>
    <row r="37" spans="1:4" ht="14.25" customHeight="1" x14ac:dyDescent="0.45">
      <c r="A37" s="14">
        <v>45687</v>
      </c>
      <c r="B37" t="s">
        <v>56</v>
      </c>
      <c r="C37" s="2">
        <v>1</v>
      </c>
      <c r="D37" t="s">
        <v>15</v>
      </c>
    </row>
    <row r="38" spans="1:4" ht="14.25" customHeight="1" x14ac:dyDescent="0.45">
      <c r="A38" s="14">
        <v>45695</v>
      </c>
      <c r="B38" t="s">
        <v>56</v>
      </c>
      <c r="C38" s="2">
        <v>2</v>
      </c>
      <c r="D38" t="s">
        <v>15</v>
      </c>
    </row>
    <row r="39" spans="1:4" ht="14.25" customHeight="1" x14ac:dyDescent="0.45">
      <c r="A39" s="14">
        <v>45695</v>
      </c>
      <c r="B39" t="s">
        <v>6</v>
      </c>
      <c r="C39" s="2">
        <v>3</v>
      </c>
      <c r="D39" t="s">
        <v>15</v>
      </c>
    </row>
    <row r="40" spans="1:4" ht="14.25" customHeight="1" x14ac:dyDescent="0.45">
      <c r="A40" s="14">
        <v>45695</v>
      </c>
      <c r="B40" t="s">
        <v>11</v>
      </c>
      <c r="C40" s="2">
        <v>4</v>
      </c>
      <c r="D40" t="s">
        <v>15</v>
      </c>
    </row>
    <row r="41" spans="1:4" ht="14.25" customHeight="1" x14ac:dyDescent="0.45">
      <c r="A41" s="14">
        <v>45695</v>
      </c>
      <c r="B41" t="s">
        <v>17</v>
      </c>
      <c r="C41" s="2">
        <v>1</v>
      </c>
      <c r="D41" t="s">
        <v>15</v>
      </c>
    </row>
    <row r="42" spans="1:4" ht="14.25" customHeight="1" x14ac:dyDescent="0.45">
      <c r="A42" s="14">
        <v>45695</v>
      </c>
      <c r="B42" t="s">
        <v>10</v>
      </c>
      <c r="C42" s="2">
        <v>3</v>
      </c>
      <c r="D42" t="s">
        <v>15</v>
      </c>
    </row>
    <row r="43" spans="1:4" ht="14.25" customHeight="1" x14ac:dyDescent="0.45">
      <c r="A43" s="14">
        <v>45695</v>
      </c>
      <c r="B43" t="s">
        <v>57</v>
      </c>
      <c r="C43" s="2">
        <v>1</v>
      </c>
      <c r="D43" t="s">
        <v>15</v>
      </c>
    </row>
    <row r="44" spans="1:4" ht="14.25" customHeight="1" x14ac:dyDescent="0.45">
      <c r="A44" s="14">
        <v>45702</v>
      </c>
      <c r="B44" t="s">
        <v>20</v>
      </c>
      <c r="C44" s="2">
        <v>1</v>
      </c>
      <c r="D44" t="s">
        <v>15</v>
      </c>
    </row>
    <row r="45" spans="1:4" ht="14.25" customHeight="1" x14ac:dyDescent="0.45">
      <c r="A45" s="14">
        <v>45702</v>
      </c>
      <c r="B45" t="s">
        <v>11</v>
      </c>
      <c r="C45" s="2">
        <v>2</v>
      </c>
      <c r="D45" t="s">
        <v>15</v>
      </c>
    </row>
    <row r="46" spans="1:4" ht="14.25" customHeight="1" x14ac:dyDescent="0.45">
      <c r="A46" s="14">
        <v>45702</v>
      </c>
      <c r="B46" t="s">
        <v>17</v>
      </c>
      <c r="C46" s="2">
        <v>1</v>
      </c>
      <c r="D46" t="s">
        <v>15</v>
      </c>
    </row>
    <row r="47" spans="1:4" ht="14.25" customHeight="1" x14ac:dyDescent="0.45">
      <c r="A47" s="14">
        <v>45702</v>
      </c>
      <c r="B47" t="s">
        <v>22</v>
      </c>
      <c r="C47" s="2">
        <v>1</v>
      </c>
      <c r="D47" t="s">
        <v>15</v>
      </c>
    </row>
    <row r="48" spans="1:4" ht="14.25" customHeight="1" x14ac:dyDescent="0.45">
      <c r="A48" s="14">
        <v>45702</v>
      </c>
      <c r="B48" t="s">
        <v>59</v>
      </c>
      <c r="C48" s="2">
        <v>3</v>
      </c>
      <c r="D48" t="s">
        <v>15</v>
      </c>
    </row>
    <row r="49" spans="1:4" ht="14.25" customHeight="1" x14ac:dyDescent="0.45">
      <c r="A49" s="14">
        <v>45713</v>
      </c>
      <c r="B49" t="s">
        <v>6</v>
      </c>
      <c r="C49" s="2">
        <v>1</v>
      </c>
      <c r="D49" t="s">
        <v>5</v>
      </c>
    </row>
    <row r="50" spans="1:4" ht="14.25" customHeight="1" x14ac:dyDescent="0.45">
      <c r="A50" s="14">
        <v>45713</v>
      </c>
      <c r="B50" t="s">
        <v>11</v>
      </c>
      <c r="C50" s="2">
        <v>1</v>
      </c>
      <c r="D50" t="s">
        <v>5</v>
      </c>
    </row>
    <row r="51" spans="1:4" ht="14.25" customHeight="1" x14ac:dyDescent="0.45">
      <c r="A51" s="14">
        <v>45713</v>
      </c>
      <c r="B51" t="s">
        <v>10</v>
      </c>
      <c r="C51" s="2">
        <v>1</v>
      </c>
      <c r="D51" t="s">
        <v>5</v>
      </c>
    </row>
    <row r="52" spans="1:4" ht="14.25" customHeight="1" x14ac:dyDescent="0.45">
      <c r="A52" s="14">
        <v>45713</v>
      </c>
      <c r="B52" t="s">
        <v>56</v>
      </c>
      <c r="C52" s="2">
        <v>1</v>
      </c>
      <c r="D52" t="s">
        <v>5</v>
      </c>
    </row>
    <row r="53" spans="1:4" ht="14.25" customHeight="1" x14ac:dyDescent="0.45">
      <c r="A53" s="14">
        <v>45713</v>
      </c>
      <c r="B53" t="s">
        <v>50</v>
      </c>
      <c r="C53" s="2">
        <v>1</v>
      </c>
      <c r="D53" t="s">
        <v>5</v>
      </c>
    </row>
    <row r="54" spans="1:4" ht="14.25" customHeight="1" x14ac:dyDescent="0.45">
      <c r="A54" s="14">
        <v>45723</v>
      </c>
      <c r="B54" t="s">
        <v>19</v>
      </c>
      <c r="C54" s="2">
        <v>1</v>
      </c>
      <c r="D54" t="s">
        <v>15</v>
      </c>
    </row>
    <row r="55" spans="1:4" ht="14.25" customHeight="1" x14ac:dyDescent="0.45">
      <c r="A55" s="14">
        <v>45723</v>
      </c>
      <c r="B55" t="s">
        <v>6</v>
      </c>
      <c r="C55" s="2">
        <v>2</v>
      </c>
      <c r="D55" t="s">
        <v>15</v>
      </c>
    </row>
    <row r="56" spans="1:4" ht="14.25" customHeight="1" x14ac:dyDescent="0.45">
      <c r="A56" s="14">
        <v>45723</v>
      </c>
      <c r="B56" t="s">
        <v>20</v>
      </c>
      <c r="C56" s="2">
        <v>1</v>
      </c>
      <c r="D56" t="s">
        <v>15</v>
      </c>
    </row>
    <row r="57" spans="1:4" ht="14.25" customHeight="1" x14ac:dyDescent="0.45">
      <c r="A57" s="14">
        <v>45723</v>
      </c>
      <c r="B57" t="s">
        <v>17</v>
      </c>
      <c r="C57" s="2">
        <v>1</v>
      </c>
      <c r="D57" t="s">
        <v>15</v>
      </c>
    </row>
    <row r="58" spans="1:4" ht="14.25" customHeight="1" x14ac:dyDescent="0.45">
      <c r="A58" s="14">
        <v>45723</v>
      </c>
      <c r="B58" t="s">
        <v>10</v>
      </c>
      <c r="C58" s="2">
        <v>1</v>
      </c>
      <c r="D58" t="s">
        <v>15</v>
      </c>
    </row>
    <row r="59" spans="1:4" ht="14.25" customHeight="1" x14ac:dyDescent="0.45">
      <c r="A59" s="14">
        <v>45723</v>
      </c>
      <c r="B59" t="s">
        <v>11</v>
      </c>
      <c r="C59" s="2">
        <v>3</v>
      </c>
      <c r="D59" t="s">
        <v>15</v>
      </c>
    </row>
    <row r="60" spans="1:4" ht="14.25" customHeight="1" x14ac:dyDescent="0.45">
      <c r="C60" s="2"/>
    </row>
    <row r="61" spans="1:4" ht="14.25" customHeight="1" x14ac:dyDescent="0.45">
      <c r="C61" s="2"/>
    </row>
    <row r="62" spans="1:4" ht="14.25" customHeight="1" x14ac:dyDescent="0.45">
      <c r="C62" s="2"/>
    </row>
    <row r="63" spans="1:4" ht="14.25" customHeight="1" x14ac:dyDescent="0.45">
      <c r="C63" s="2"/>
    </row>
    <row r="64" spans="1:4" ht="14.25" customHeight="1" x14ac:dyDescent="0.45">
      <c r="C64" s="2"/>
    </row>
    <row r="65" spans="3:3" ht="14.25" customHeight="1" x14ac:dyDescent="0.45">
      <c r="C65" s="2"/>
    </row>
    <row r="66" spans="3:3" ht="14.25" customHeight="1" x14ac:dyDescent="0.45">
      <c r="C66" s="2"/>
    </row>
    <row r="67" spans="3:3" ht="14.25" customHeight="1" x14ac:dyDescent="0.45">
      <c r="C67" s="2"/>
    </row>
    <row r="68" spans="3:3" ht="14.25" customHeight="1" x14ac:dyDescent="0.45">
      <c r="C68" s="2"/>
    </row>
    <row r="69" spans="3:3" ht="14.25" customHeight="1" x14ac:dyDescent="0.45">
      <c r="C69" s="2"/>
    </row>
    <row r="70" spans="3:3" ht="14.25" customHeight="1" x14ac:dyDescent="0.45">
      <c r="C70" s="2"/>
    </row>
    <row r="71" spans="3:3" ht="14.25" customHeight="1" x14ac:dyDescent="0.45">
      <c r="C71" s="2"/>
    </row>
    <row r="72" spans="3:3" ht="14.25" customHeight="1" x14ac:dyDescent="0.45">
      <c r="C72" s="2"/>
    </row>
    <row r="73" spans="3:3" ht="14.25" customHeight="1" x14ac:dyDescent="0.45">
      <c r="C73" s="2"/>
    </row>
    <row r="74" spans="3:3" ht="14.25" customHeight="1" x14ac:dyDescent="0.45">
      <c r="C74" s="2"/>
    </row>
    <row r="75" spans="3:3" ht="14.25" customHeight="1" x14ac:dyDescent="0.45">
      <c r="C75" s="2"/>
    </row>
    <row r="76" spans="3:3" ht="14.25" customHeight="1" x14ac:dyDescent="0.45">
      <c r="C76" s="2"/>
    </row>
    <row r="77" spans="3:3" ht="14.25" customHeight="1" x14ac:dyDescent="0.45">
      <c r="C77" s="2"/>
    </row>
    <row r="78" spans="3:3" ht="14.25" customHeight="1" x14ac:dyDescent="0.45">
      <c r="C78" s="2"/>
    </row>
    <row r="79" spans="3:3" ht="14.25" customHeight="1" x14ac:dyDescent="0.45">
      <c r="C79" s="2"/>
    </row>
    <row r="80" spans="3:3" ht="14.25" customHeight="1" x14ac:dyDescent="0.45">
      <c r="C80" s="2"/>
    </row>
    <row r="81" spans="3:3" ht="14.25" customHeight="1" x14ac:dyDescent="0.45">
      <c r="C81" s="2"/>
    </row>
    <row r="82" spans="3:3" ht="14.25" customHeight="1" x14ac:dyDescent="0.45">
      <c r="C82" s="2"/>
    </row>
    <row r="83" spans="3:3" ht="14.25" customHeight="1" x14ac:dyDescent="0.45">
      <c r="C83" s="2"/>
    </row>
    <row r="84" spans="3:3" ht="14.25" customHeight="1" x14ac:dyDescent="0.45">
      <c r="C84" s="2"/>
    </row>
    <row r="85" spans="3:3" ht="14.25" customHeight="1" x14ac:dyDescent="0.45">
      <c r="C85" s="2"/>
    </row>
    <row r="86" spans="3:3" ht="14.25" customHeight="1" x14ac:dyDescent="0.45">
      <c r="C86" s="2"/>
    </row>
    <row r="87" spans="3:3" ht="14.25" customHeight="1" x14ac:dyDescent="0.45">
      <c r="C87" s="2"/>
    </row>
    <row r="88" spans="3:3" ht="14.25" customHeight="1" x14ac:dyDescent="0.45">
      <c r="C88" s="2"/>
    </row>
    <row r="89" spans="3:3" ht="14.25" customHeight="1" x14ac:dyDescent="0.45">
      <c r="C89" s="2"/>
    </row>
    <row r="90" spans="3:3" ht="14.25" customHeight="1" x14ac:dyDescent="0.45">
      <c r="C90" s="2"/>
    </row>
    <row r="91" spans="3:3" ht="14.25" customHeight="1" x14ac:dyDescent="0.45">
      <c r="C91" s="2"/>
    </row>
    <row r="92" spans="3:3" ht="14.25" customHeight="1" x14ac:dyDescent="0.45">
      <c r="C92" s="2"/>
    </row>
    <row r="93" spans="3:3" ht="14.25" customHeight="1" x14ac:dyDescent="0.45">
      <c r="C93" s="2"/>
    </row>
    <row r="94" spans="3:3" ht="14.25" customHeight="1" x14ac:dyDescent="0.45">
      <c r="C94" s="2"/>
    </row>
    <row r="95" spans="3:3" ht="14.25" customHeight="1" x14ac:dyDescent="0.45">
      <c r="C95" s="2"/>
    </row>
    <row r="96" spans="3:3" ht="14.25" customHeight="1" x14ac:dyDescent="0.45">
      <c r="C96" s="2"/>
    </row>
    <row r="97" spans="3:3" ht="14.25" customHeight="1" x14ac:dyDescent="0.45">
      <c r="C97" s="2"/>
    </row>
    <row r="98" spans="3:3" ht="14.25" customHeight="1" x14ac:dyDescent="0.45">
      <c r="C98" s="2"/>
    </row>
    <row r="99" spans="3:3" ht="14.25" customHeight="1" x14ac:dyDescent="0.45">
      <c r="C99" s="2"/>
    </row>
    <row r="100" spans="3:3" ht="14.25" customHeight="1" x14ac:dyDescent="0.45">
      <c r="C100" s="2"/>
    </row>
    <row r="101" spans="3:3" ht="14.25" customHeight="1" x14ac:dyDescent="0.45">
      <c r="C101" s="2"/>
    </row>
    <row r="102" spans="3:3" ht="14.25" customHeight="1" x14ac:dyDescent="0.45">
      <c r="C102" s="2"/>
    </row>
    <row r="103" spans="3:3" ht="14.25" customHeight="1" x14ac:dyDescent="0.45">
      <c r="C103" s="2"/>
    </row>
    <row r="104" spans="3:3" ht="14.25" customHeight="1" x14ac:dyDescent="0.45">
      <c r="C104" s="2"/>
    </row>
    <row r="105" spans="3:3" ht="14.25" customHeight="1" x14ac:dyDescent="0.45">
      <c r="C105" s="2"/>
    </row>
    <row r="106" spans="3:3" ht="14.25" customHeight="1" x14ac:dyDescent="0.45">
      <c r="C106" s="2"/>
    </row>
    <row r="107" spans="3:3" ht="14.25" customHeight="1" x14ac:dyDescent="0.45">
      <c r="C107" s="2"/>
    </row>
    <row r="108" spans="3:3" ht="14.25" customHeight="1" x14ac:dyDescent="0.45">
      <c r="C108" s="2"/>
    </row>
    <row r="109" spans="3:3" ht="14.25" customHeight="1" x14ac:dyDescent="0.45">
      <c r="C109" s="2"/>
    </row>
    <row r="110" spans="3:3" ht="14.25" customHeight="1" x14ac:dyDescent="0.45">
      <c r="C110" s="2"/>
    </row>
    <row r="111" spans="3:3" ht="14.25" customHeight="1" x14ac:dyDescent="0.45">
      <c r="C111" s="2"/>
    </row>
    <row r="112" spans="3:3" ht="14.25" customHeight="1" x14ac:dyDescent="0.45">
      <c r="C112" s="2"/>
    </row>
    <row r="113" spans="3:3" ht="14.25" customHeight="1" x14ac:dyDescent="0.45">
      <c r="C113" s="2"/>
    </row>
    <row r="114" spans="3:3" ht="14.25" customHeight="1" x14ac:dyDescent="0.45">
      <c r="C114" s="2"/>
    </row>
    <row r="115" spans="3:3" ht="14.25" customHeight="1" x14ac:dyDescent="0.45">
      <c r="C115" s="2"/>
    </row>
    <row r="116" spans="3:3" ht="14.25" customHeight="1" x14ac:dyDescent="0.45">
      <c r="C116" s="2"/>
    </row>
    <row r="117" spans="3:3" ht="14.25" customHeight="1" x14ac:dyDescent="0.45">
      <c r="C117" s="2"/>
    </row>
    <row r="118" spans="3:3" ht="14.25" customHeight="1" x14ac:dyDescent="0.45">
      <c r="C118" s="2"/>
    </row>
    <row r="119" spans="3:3" ht="14.25" customHeight="1" x14ac:dyDescent="0.45">
      <c r="C119" s="2"/>
    </row>
    <row r="120" spans="3:3" ht="14.25" customHeight="1" x14ac:dyDescent="0.45">
      <c r="C120" s="2"/>
    </row>
    <row r="121" spans="3:3" ht="14.25" customHeight="1" x14ac:dyDescent="0.45">
      <c r="C121" s="2"/>
    </row>
    <row r="122" spans="3:3" ht="14.25" customHeight="1" x14ac:dyDescent="0.45">
      <c r="C122" s="2"/>
    </row>
    <row r="123" spans="3:3" ht="14.25" customHeight="1" x14ac:dyDescent="0.45">
      <c r="C123" s="2"/>
    </row>
    <row r="124" spans="3:3" ht="14.25" customHeight="1" x14ac:dyDescent="0.45">
      <c r="C124" s="2"/>
    </row>
    <row r="125" spans="3:3" ht="14.25" customHeight="1" x14ac:dyDescent="0.45">
      <c r="C125" s="2"/>
    </row>
    <row r="126" spans="3:3" ht="14.25" customHeight="1" x14ac:dyDescent="0.45">
      <c r="C126" s="2"/>
    </row>
    <row r="127" spans="3:3" ht="14.25" customHeight="1" x14ac:dyDescent="0.45">
      <c r="C127" s="2"/>
    </row>
    <row r="128" spans="3:3" ht="14.25" customHeight="1" x14ac:dyDescent="0.45">
      <c r="C128" s="2"/>
    </row>
    <row r="129" spans="3:3" ht="14.25" customHeight="1" x14ac:dyDescent="0.45">
      <c r="C129" s="2"/>
    </row>
    <row r="130" spans="3:3" ht="14.25" customHeight="1" x14ac:dyDescent="0.45">
      <c r="C130" s="2"/>
    </row>
    <row r="131" spans="3:3" ht="14.25" customHeight="1" x14ac:dyDescent="0.45">
      <c r="C131" s="2"/>
    </row>
    <row r="132" spans="3:3" ht="14.25" customHeight="1" x14ac:dyDescent="0.45">
      <c r="C132" s="2"/>
    </row>
    <row r="133" spans="3:3" ht="14.25" customHeight="1" x14ac:dyDescent="0.45">
      <c r="C133" s="2"/>
    </row>
    <row r="134" spans="3:3" ht="14.25" customHeight="1" x14ac:dyDescent="0.45">
      <c r="C134" s="2"/>
    </row>
    <row r="135" spans="3:3" ht="14.25" customHeight="1" x14ac:dyDescent="0.45">
      <c r="C135" s="2"/>
    </row>
    <row r="136" spans="3:3" ht="14.25" customHeight="1" x14ac:dyDescent="0.45">
      <c r="C136" s="2"/>
    </row>
    <row r="137" spans="3:3" ht="14.25" customHeight="1" x14ac:dyDescent="0.45">
      <c r="C137" s="2"/>
    </row>
    <row r="138" spans="3:3" ht="14.25" customHeight="1" x14ac:dyDescent="0.45">
      <c r="C138" s="2"/>
    </row>
    <row r="139" spans="3:3" ht="14.25" customHeight="1" x14ac:dyDescent="0.45">
      <c r="C139" s="2"/>
    </row>
    <row r="140" spans="3:3" ht="14.25" customHeight="1" x14ac:dyDescent="0.45">
      <c r="C140" s="2"/>
    </row>
    <row r="141" spans="3:3" ht="14.25" customHeight="1" x14ac:dyDescent="0.45">
      <c r="C141" s="2"/>
    </row>
    <row r="142" spans="3:3" ht="14.25" customHeight="1" x14ac:dyDescent="0.45">
      <c r="C142" s="2"/>
    </row>
    <row r="143" spans="3:3" ht="14.25" customHeight="1" x14ac:dyDescent="0.45">
      <c r="C143" s="2"/>
    </row>
    <row r="144" spans="3:3" ht="14.25" customHeight="1" x14ac:dyDescent="0.45">
      <c r="C144" s="2"/>
    </row>
    <row r="145" spans="3:3" ht="14.25" customHeight="1" x14ac:dyDescent="0.45">
      <c r="C145" s="2"/>
    </row>
    <row r="146" spans="3:3" ht="14.25" customHeight="1" x14ac:dyDescent="0.45">
      <c r="C146" s="2"/>
    </row>
    <row r="147" spans="3:3" ht="14.25" customHeight="1" x14ac:dyDescent="0.45">
      <c r="C147" s="2"/>
    </row>
    <row r="148" spans="3:3" ht="14.25" customHeight="1" x14ac:dyDescent="0.45">
      <c r="C148" s="2"/>
    </row>
    <row r="149" spans="3:3" ht="14.25" customHeight="1" x14ac:dyDescent="0.45">
      <c r="C149" s="2"/>
    </row>
    <row r="150" spans="3:3" ht="14.25" customHeight="1" x14ac:dyDescent="0.45">
      <c r="C150" s="2"/>
    </row>
    <row r="151" spans="3:3" ht="14.25" customHeight="1" x14ac:dyDescent="0.45">
      <c r="C151" s="2"/>
    </row>
    <row r="152" spans="3:3" ht="14.25" customHeight="1" x14ac:dyDescent="0.45">
      <c r="C152" s="2"/>
    </row>
    <row r="153" spans="3:3" ht="14.25" customHeight="1" x14ac:dyDescent="0.45">
      <c r="C153" s="2"/>
    </row>
    <row r="154" spans="3:3" ht="14.25" customHeight="1" x14ac:dyDescent="0.45">
      <c r="C154" s="2"/>
    </row>
    <row r="155" spans="3:3" ht="14.25" customHeight="1" x14ac:dyDescent="0.45">
      <c r="C155" s="2"/>
    </row>
    <row r="156" spans="3:3" ht="14.25" customHeight="1" x14ac:dyDescent="0.45">
      <c r="C156" s="2"/>
    </row>
    <row r="157" spans="3:3" ht="14.25" customHeight="1" x14ac:dyDescent="0.45">
      <c r="C157" s="2"/>
    </row>
    <row r="158" spans="3:3" ht="14.25" customHeight="1" x14ac:dyDescent="0.45">
      <c r="C158" s="2"/>
    </row>
    <row r="159" spans="3:3" ht="14.25" customHeight="1" x14ac:dyDescent="0.45">
      <c r="C159" s="2"/>
    </row>
    <row r="160" spans="3:3" ht="14.25" customHeight="1" x14ac:dyDescent="0.45">
      <c r="C160" s="2"/>
    </row>
    <row r="161" spans="3:3" ht="14.25" customHeight="1" x14ac:dyDescent="0.45">
      <c r="C161" s="2"/>
    </row>
    <row r="162" spans="3:3" ht="14.25" customHeight="1" x14ac:dyDescent="0.45">
      <c r="C162" s="2"/>
    </row>
    <row r="163" spans="3:3" ht="14.25" customHeight="1" x14ac:dyDescent="0.45">
      <c r="C163" s="2"/>
    </row>
    <row r="164" spans="3:3" ht="14.25" customHeight="1" x14ac:dyDescent="0.45">
      <c r="C164" s="2"/>
    </row>
    <row r="165" spans="3:3" ht="14.25" customHeight="1" x14ac:dyDescent="0.45">
      <c r="C165" s="2"/>
    </row>
    <row r="166" spans="3:3" ht="14.25" customHeight="1" x14ac:dyDescent="0.45">
      <c r="C166" s="2"/>
    </row>
    <row r="167" spans="3:3" ht="14.25" customHeight="1" x14ac:dyDescent="0.45">
      <c r="C167" s="2"/>
    </row>
    <row r="168" spans="3:3" ht="14.25" customHeight="1" x14ac:dyDescent="0.45">
      <c r="C168" s="2"/>
    </row>
    <row r="169" spans="3:3" ht="14.25" customHeight="1" x14ac:dyDescent="0.45">
      <c r="C169" s="2"/>
    </row>
    <row r="170" spans="3:3" ht="14.25" customHeight="1" x14ac:dyDescent="0.45">
      <c r="C170" s="2"/>
    </row>
    <row r="171" spans="3:3" ht="14.25" customHeight="1" x14ac:dyDescent="0.45">
      <c r="C171" s="2"/>
    </row>
    <row r="172" spans="3:3" ht="14.25" customHeight="1" x14ac:dyDescent="0.45">
      <c r="C172" s="2"/>
    </row>
    <row r="173" spans="3:3" ht="14.25" customHeight="1" x14ac:dyDescent="0.45">
      <c r="C173" s="2"/>
    </row>
    <row r="174" spans="3:3" ht="14.25" customHeight="1" x14ac:dyDescent="0.45">
      <c r="C174" s="2"/>
    </row>
    <row r="175" spans="3:3" ht="14.25" customHeight="1" x14ac:dyDescent="0.45">
      <c r="C175" s="2"/>
    </row>
    <row r="176" spans="3:3" ht="14.25" customHeight="1" x14ac:dyDescent="0.45">
      <c r="C176" s="2"/>
    </row>
    <row r="177" spans="3:3" ht="14.25" customHeight="1" x14ac:dyDescent="0.45">
      <c r="C177" s="2"/>
    </row>
    <row r="178" spans="3:3" ht="14.25" customHeight="1" x14ac:dyDescent="0.45">
      <c r="C178" s="2"/>
    </row>
    <row r="179" spans="3:3" ht="14.25" customHeight="1" x14ac:dyDescent="0.45">
      <c r="C179" s="2"/>
    </row>
    <row r="180" spans="3:3" ht="14.25" customHeight="1" x14ac:dyDescent="0.45">
      <c r="C180" s="2"/>
    </row>
    <row r="181" spans="3:3" ht="14.25" customHeight="1" x14ac:dyDescent="0.45">
      <c r="C181" s="2"/>
    </row>
    <row r="182" spans="3:3" ht="14.25" customHeight="1" x14ac:dyDescent="0.45">
      <c r="C182" s="2"/>
    </row>
    <row r="183" spans="3:3" ht="14.25" customHeight="1" x14ac:dyDescent="0.45">
      <c r="C183" s="2"/>
    </row>
    <row r="184" spans="3:3" ht="14.25" customHeight="1" x14ac:dyDescent="0.45">
      <c r="C184" s="2"/>
    </row>
    <row r="185" spans="3:3" ht="14.25" customHeight="1" x14ac:dyDescent="0.45">
      <c r="C185" s="2"/>
    </row>
    <row r="186" spans="3:3" ht="14.25" customHeight="1" x14ac:dyDescent="0.45">
      <c r="C186" s="2"/>
    </row>
    <row r="187" spans="3:3" ht="14.25" customHeight="1" x14ac:dyDescent="0.45">
      <c r="C187" s="2"/>
    </row>
    <row r="188" spans="3:3" ht="14.25" customHeight="1" x14ac:dyDescent="0.45">
      <c r="C188" s="2"/>
    </row>
    <row r="189" spans="3:3" ht="14.25" customHeight="1" x14ac:dyDescent="0.45">
      <c r="C189" s="2"/>
    </row>
    <row r="190" spans="3:3" ht="14.25" customHeight="1" x14ac:dyDescent="0.45">
      <c r="C190" s="2"/>
    </row>
    <row r="191" spans="3:3" ht="14.25" customHeight="1" x14ac:dyDescent="0.45">
      <c r="C191" s="2"/>
    </row>
    <row r="192" spans="3:3" ht="14.25" customHeight="1" x14ac:dyDescent="0.45">
      <c r="C192" s="2"/>
    </row>
    <row r="193" spans="3:3" ht="14.25" customHeight="1" x14ac:dyDescent="0.45">
      <c r="C193" s="2"/>
    </row>
    <row r="194" spans="3:3" ht="14.25" customHeight="1" x14ac:dyDescent="0.45">
      <c r="C194" s="2"/>
    </row>
    <row r="195" spans="3:3" ht="14.25" customHeight="1" x14ac:dyDescent="0.45">
      <c r="C195" s="2"/>
    </row>
    <row r="196" spans="3:3" ht="14.25" customHeight="1" x14ac:dyDescent="0.45">
      <c r="C196" s="2"/>
    </row>
    <row r="197" spans="3:3" ht="14.25" customHeight="1" x14ac:dyDescent="0.45">
      <c r="C197" s="2"/>
    </row>
    <row r="198" spans="3:3" ht="14.25" customHeight="1" x14ac:dyDescent="0.45">
      <c r="C198" s="2"/>
    </row>
    <row r="199" spans="3:3" ht="14.25" customHeight="1" x14ac:dyDescent="0.45">
      <c r="C199" s="2"/>
    </row>
    <row r="200" spans="3:3" ht="14.25" customHeight="1" x14ac:dyDescent="0.45">
      <c r="C200" s="2"/>
    </row>
    <row r="201" spans="3:3" ht="14.25" customHeight="1" x14ac:dyDescent="0.45">
      <c r="C201" s="2"/>
    </row>
    <row r="202" spans="3:3" ht="14.25" customHeight="1" x14ac:dyDescent="0.45">
      <c r="C202" s="2"/>
    </row>
    <row r="203" spans="3:3" ht="14.25" customHeight="1" x14ac:dyDescent="0.45">
      <c r="C203" s="2"/>
    </row>
    <row r="204" spans="3:3" ht="14.25" customHeight="1" x14ac:dyDescent="0.45">
      <c r="C204" s="2"/>
    </row>
    <row r="205" spans="3:3" ht="14.25" customHeight="1" x14ac:dyDescent="0.45">
      <c r="C205" s="2"/>
    </row>
    <row r="206" spans="3:3" ht="14.25" customHeight="1" x14ac:dyDescent="0.45">
      <c r="C206" s="2"/>
    </row>
    <row r="207" spans="3:3" ht="14.25" customHeight="1" x14ac:dyDescent="0.45">
      <c r="C207" s="2"/>
    </row>
    <row r="208" spans="3:3" ht="14.25" customHeight="1" x14ac:dyDescent="0.45">
      <c r="C208" s="2"/>
    </row>
    <row r="209" spans="3:3" ht="14.25" customHeight="1" x14ac:dyDescent="0.45">
      <c r="C209" s="2"/>
    </row>
    <row r="210" spans="3:3" ht="14.25" customHeight="1" x14ac:dyDescent="0.45">
      <c r="C210" s="2"/>
    </row>
    <row r="211" spans="3:3" ht="14.25" customHeight="1" x14ac:dyDescent="0.45">
      <c r="C211" s="2"/>
    </row>
    <row r="212" spans="3:3" ht="14.25" customHeight="1" x14ac:dyDescent="0.45">
      <c r="C212" s="2"/>
    </row>
    <row r="213" spans="3:3" ht="14.25" customHeight="1" x14ac:dyDescent="0.45">
      <c r="C213" s="2"/>
    </row>
    <row r="214" spans="3:3" ht="14.25" customHeight="1" x14ac:dyDescent="0.45">
      <c r="C214" s="2"/>
    </row>
    <row r="215" spans="3:3" ht="14.25" customHeight="1" x14ac:dyDescent="0.45">
      <c r="C215" s="2"/>
    </row>
    <row r="216" spans="3:3" ht="14.25" customHeight="1" x14ac:dyDescent="0.45">
      <c r="C216" s="2"/>
    </row>
    <row r="217" spans="3:3" ht="14.25" customHeight="1" x14ac:dyDescent="0.45">
      <c r="C217" s="2"/>
    </row>
    <row r="218" spans="3:3" ht="14.25" customHeight="1" x14ac:dyDescent="0.45">
      <c r="C218" s="2"/>
    </row>
    <row r="219" spans="3:3" ht="14.25" customHeight="1" x14ac:dyDescent="0.45">
      <c r="C219" s="2"/>
    </row>
    <row r="220" spans="3:3" ht="14.25" customHeight="1" x14ac:dyDescent="0.45">
      <c r="C220" s="2"/>
    </row>
    <row r="221" spans="3:3" ht="14.25" customHeight="1" x14ac:dyDescent="0.45">
      <c r="C221" s="2"/>
    </row>
    <row r="222" spans="3:3" ht="14.25" customHeight="1" x14ac:dyDescent="0.45">
      <c r="C222" s="2"/>
    </row>
    <row r="223" spans="3:3" ht="14.25" customHeight="1" x14ac:dyDescent="0.45">
      <c r="C223" s="2"/>
    </row>
    <row r="224" spans="3:3" ht="14.25" customHeight="1" x14ac:dyDescent="0.45">
      <c r="C224" s="2"/>
    </row>
    <row r="225" spans="3:3" ht="14.25" customHeight="1" x14ac:dyDescent="0.45">
      <c r="C225" s="2"/>
    </row>
    <row r="226" spans="3:3" ht="14.25" customHeight="1" x14ac:dyDescent="0.45">
      <c r="C226" s="2"/>
    </row>
    <row r="227" spans="3:3" ht="14.25" customHeight="1" x14ac:dyDescent="0.45">
      <c r="C227" s="2"/>
    </row>
    <row r="228" spans="3:3" ht="14.25" customHeight="1" x14ac:dyDescent="0.45">
      <c r="C228" s="2"/>
    </row>
    <row r="229" spans="3:3" ht="14.25" customHeight="1" x14ac:dyDescent="0.45">
      <c r="C229" s="2"/>
    </row>
    <row r="230" spans="3:3" ht="14.25" customHeight="1" x14ac:dyDescent="0.45">
      <c r="C230" s="2"/>
    </row>
    <row r="231" spans="3:3" ht="14.25" customHeight="1" x14ac:dyDescent="0.45">
      <c r="C231" s="2"/>
    </row>
    <row r="232" spans="3:3" ht="14.25" customHeight="1" x14ac:dyDescent="0.45">
      <c r="C232" s="2"/>
    </row>
    <row r="233" spans="3:3" ht="14.25" customHeight="1" x14ac:dyDescent="0.45">
      <c r="C233" s="2"/>
    </row>
    <row r="234" spans="3:3" ht="14.25" customHeight="1" x14ac:dyDescent="0.45">
      <c r="C234" s="2"/>
    </row>
    <row r="235" spans="3:3" ht="14.25" customHeight="1" x14ac:dyDescent="0.45">
      <c r="C235" s="2"/>
    </row>
    <row r="236" spans="3:3" ht="14.25" customHeight="1" x14ac:dyDescent="0.45">
      <c r="C236" s="2"/>
    </row>
    <row r="237" spans="3:3" ht="14.25" customHeight="1" x14ac:dyDescent="0.45">
      <c r="C237" s="2"/>
    </row>
    <row r="238" spans="3:3" ht="14.25" customHeight="1" x14ac:dyDescent="0.45">
      <c r="C238" s="2"/>
    </row>
    <row r="239" spans="3:3" ht="14.25" customHeight="1" x14ac:dyDescent="0.45">
      <c r="C239" s="2"/>
    </row>
    <row r="240" spans="3:3" ht="14.25" customHeight="1" x14ac:dyDescent="0.45">
      <c r="C240" s="2"/>
    </row>
    <row r="241" spans="3:3" ht="14.25" customHeight="1" x14ac:dyDescent="0.45">
      <c r="C241" s="2"/>
    </row>
    <row r="242" spans="3:3" ht="14.25" customHeight="1" x14ac:dyDescent="0.45">
      <c r="C242" s="2"/>
    </row>
    <row r="243" spans="3:3" ht="14.25" customHeight="1" x14ac:dyDescent="0.45">
      <c r="C243" s="2"/>
    </row>
    <row r="244" spans="3:3" ht="14.25" customHeight="1" x14ac:dyDescent="0.45">
      <c r="C244" s="2"/>
    </row>
    <row r="245" spans="3:3" ht="14.25" customHeight="1" x14ac:dyDescent="0.45">
      <c r="C245" s="2"/>
    </row>
    <row r="246" spans="3:3" ht="14.25" customHeight="1" x14ac:dyDescent="0.45">
      <c r="C246" s="2"/>
    </row>
    <row r="247" spans="3:3" ht="14.25" customHeight="1" x14ac:dyDescent="0.45">
      <c r="C247" s="2"/>
    </row>
    <row r="248" spans="3:3" ht="14.25" customHeight="1" x14ac:dyDescent="0.45">
      <c r="C248" s="2"/>
    </row>
    <row r="249" spans="3:3" ht="14.25" customHeight="1" x14ac:dyDescent="0.45">
      <c r="C249" s="2"/>
    </row>
    <row r="250" spans="3:3" ht="14.25" customHeight="1" x14ac:dyDescent="0.45">
      <c r="C250" s="2"/>
    </row>
    <row r="251" spans="3:3" ht="14.25" customHeight="1" x14ac:dyDescent="0.45">
      <c r="C251" s="2"/>
    </row>
    <row r="252" spans="3:3" ht="14.25" customHeight="1" x14ac:dyDescent="0.45">
      <c r="C252" s="2"/>
    </row>
    <row r="253" spans="3:3" ht="14.25" customHeight="1" x14ac:dyDescent="0.45">
      <c r="C253" s="2"/>
    </row>
    <row r="254" spans="3:3" ht="14.25" customHeight="1" x14ac:dyDescent="0.45">
      <c r="C254" s="2"/>
    </row>
    <row r="255" spans="3:3" ht="14.25" customHeight="1" x14ac:dyDescent="0.45">
      <c r="C255" s="2"/>
    </row>
    <row r="256" spans="3:3" ht="14.25" customHeight="1" x14ac:dyDescent="0.45">
      <c r="C256" s="2"/>
    </row>
    <row r="257" spans="3:3" ht="14.25" customHeight="1" x14ac:dyDescent="0.45">
      <c r="C257" s="2"/>
    </row>
    <row r="258" spans="3:3" ht="14.25" customHeight="1" x14ac:dyDescent="0.45">
      <c r="C258" s="2"/>
    </row>
    <row r="259" spans="3:3" ht="14.25" customHeight="1" x14ac:dyDescent="0.45">
      <c r="C259" s="2"/>
    </row>
    <row r="260" spans="3:3" ht="14.25" customHeight="1" x14ac:dyDescent="0.45">
      <c r="C260" s="2"/>
    </row>
    <row r="261" spans="3:3" ht="14.25" customHeight="1" x14ac:dyDescent="0.45">
      <c r="C261" s="2"/>
    </row>
    <row r="262" spans="3:3" ht="14.25" customHeight="1" x14ac:dyDescent="0.45">
      <c r="C262" s="2"/>
    </row>
    <row r="263" spans="3:3" ht="14.25" customHeight="1" x14ac:dyDescent="0.45">
      <c r="C263" s="2"/>
    </row>
    <row r="264" spans="3:3" ht="14.25" customHeight="1" x14ac:dyDescent="0.45">
      <c r="C264" s="2"/>
    </row>
    <row r="265" spans="3:3" ht="14.25" customHeight="1" x14ac:dyDescent="0.45">
      <c r="C265" s="2"/>
    </row>
    <row r="266" spans="3:3" ht="14.25" customHeight="1" x14ac:dyDescent="0.45">
      <c r="C266" s="2"/>
    </row>
    <row r="267" spans="3:3" ht="14.25" customHeight="1" x14ac:dyDescent="0.45">
      <c r="C267" s="2"/>
    </row>
    <row r="268" spans="3:3" ht="14.25" customHeight="1" x14ac:dyDescent="0.45">
      <c r="C268" s="2"/>
    </row>
    <row r="269" spans="3:3" ht="14.25" customHeight="1" x14ac:dyDescent="0.45">
      <c r="C269" s="2"/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</sheetData>
  <mergeCells count="1">
    <mergeCell ref="F3:I8"/>
  </mergeCells>
  <conditionalFormatting sqref="A2:A100">
    <cfRule type="colorScale" priority="1">
      <colorScale>
        <cfvo type="min"/>
        <cfvo type="percentile" val="50"/>
        <cfvo type="max"/>
        <color rgb="FFFFE599"/>
        <color rgb="FFFF9900"/>
        <color rgb="FFCC0000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A22" sqref="A22"/>
    </sheetView>
  </sheetViews>
  <sheetFormatPr defaultColWidth="14.3984375" defaultRowHeight="15" customHeight="1" x14ac:dyDescent="0.45"/>
  <cols>
    <col min="1" max="1" width="15.6640625" bestFit="1" customWidth="1"/>
    <col min="2" max="2" width="19.1328125" customWidth="1"/>
    <col min="3" max="3" width="13.1328125" customWidth="1"/>
    <col min="4" max="12" width="11.53125" customWidth="1"/>
    <col min="13" max="13" width="11.73046875" customWidth="1"/>
    <col min="14" max="14" width="10.86328125" customWidth="1"/>
    <col min="15" max="26" width="8.73046875" customWidth="1"/>
  </cols>
  <sheetData>
    <row r="1" spans="1:26" ht="14.25" customHeight="1" x14ac:dyDescent="0.45">
      <c r="B1" s="11" t="s">
        <v>1</v>
      </c>
      <c r="C1" s="11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</row>
    <row r="2" spans="1:26" ht="30" customHeight="1" x14ac:dyDescent="0.45">
      <c r="A2" t="str" cm="1">
        <f t="array" ref="A2:A21">_xlfn.UNIQUE(Orders[Pizza])</f>
        <v>Siciliana</v>
      </c>
      <c r="B2" s="5" t="str">
        <f t="shared" ref="B2:B30" si="0">IF(ISBLANK($A2),"",A2)</f>
        <v>Siciliana</v>
      </c>
      <c r="C2" s="6">
        <f>IF(SUMIF(Orders[Pizza],Pizza[[#This Row],[Pizza]],Orders['#])=0,"",SUMIF(Orders[Pizza],Pizza[[#This Row],[Pizza]],Orders['#]))</f>
        <v>3</v>
      </c>
      <c r="D2" s="6" t="s">
        <v>35</v>
      </c>
      <c r="E2" s="6" t="s">
        <v>36</v>
      </c>
      <c r="F2" s="6" t="s">
        <v>37</v>
      </c>
      <c r="G2" s="6" t="s">
        <v>38</v>
      </c>
      <c r="H2" s="7" t="s">
        <v>39</v>
      </c>
      <c r="I2" s="6"/>
      <c r="J2" s="6"/>
      <c r="K2" s="6"/>
      <c r="L2" s="6"/>
      <c r="M2" s="6"/>
      <c r="N2" s="8">
        <f>IF(_xlfn.MINIFS(Orders[Date],Orders[Pizza],Pizza[[#This Row],[Pizza]])=0,"",_xlfn.MINIFS(Orders[Date],Orders[Pizza],Pizza[[#This Row],[Pizza]]))</f>
        <v>45603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45">
      <c r="A3" t="str">
        <v>Margherita</v>
      </c>
      <c r="B3" s="6" t="str">
        <f t="shared" si="0"/>
        <v>Margherita</v>
      </c>
      <c r="C3" s="6">
        <f>IF(SUMIF(Orders[Pizza],Pizza[[#This Row],[Pizza]],Orders['#])=0,"",SUMIF(Orders[Pizza],Pizza[[#This Row],[Pizza]],Orders['#]))</f>
        <v>20</v>
      </c>
      <c r="D3" s="6" t="s">
        <v>35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8">
        <f>IF(_xlfn.MINIFS(Orders[Date],Orders[Pizza],Pizza[[#This Row],[Pizza]])=0,"",_xlfn.MINIFS(Orders[Date],Orders[Pizza],Pizza[[#This Row],[Pizza]]))</f>
        <v>45603</v>
      </c>
      <c r="O3" s="5"/>
      <c r="P3" s="26" t="s">
        <v>41</v>
      </c>
      <c r="Q3" s="18"/>
      <c r="R3" s="18"/>
      <c r="S3" s="19"/>
      <c r="T3" s="5"/>
      <c r="U3" s="5"/>
      <c r="V3" s="5"/>
      <c r="W3" s="5"/>
      <c r="X3" s="5"/>
      <c r="Y3" s="5"/>
      <c r="Z3" s="5"/>
    </row>
    <row r="4" spans="1:26" ht="30" customHeight="1" x14ac:dyDescent="0.45">
      <c r="A4" t="str">
        <v>Fresca</v>
      </c>
      <c r="B4" s="6" t="str">
        <f t="shared" si="0"/>
        <v>Fresca</v>
      </c>
      <c r="C4" s="6">
        <f>IF(SUMIF(Orders[Pizza],Pizza[[#This Row],[Pizza]],Orders['#])=0,"",SUMIF(Orders[Pizza],Pizza[[#This Row],[Pizza]],Orders['#]))</f>
        <v>1</v>
      </c>
      <c r="D4" s="6" t="s">
        <v>35</v>
      </c>
      <c r="E4" s="6" t="s">
        <v>40</v>
      </c>
      <c r="F4" s="6" t="s">
        <v>42</v>
      </c>
      <c r="G4" s="6" t="s">
        <v>43</v>
      </c>
      <c r="H4" s="9" t="s">
        <v>44</v>
      </c>
      <c r="I4" s="6"/>
      <c r="J4" s="6"/>
      <c r="K4" s="6"/>
      <c r="L4" s="6"/>
      <c r="M4" s="6"/>
      <c r="N4" s="8">
        <f>IF(_xlfn.MINIFS(Orders[Date],Orders[Pizza],Pizza[[#This Row],[Pizza]])=0,"",_xlfn.MINIFS(Orders[Date],Orders[Pizza],Pizza[[#This Row],[Pizza]]))</f>
        <v>45603</v>
      </c>
      <c r="O4" s="5"/>
      <c r="P4" s="20"/>
      <c r="Q4" s="21"/>
      <c r="R4" s="21"/>
      <c r="S4" s="22"/>
      <c r="T4" s="5"/>
      <c r="U4" s="5"/>
      <c r="V4" s="5"/>
      <c r="W4" s="5"/>
      <c r="X4" s="5"/>
      <c r="Y4" s="5"/>
      <c r="Z4" s="5"/>
    </row>
    <row r="5" spans="1:26" ht="30" customHeight="1" x14ac:dyDescent="0.45">
      <c r="A5" t="str">
        <v>Taleggio e porcini</v>
      </c>
      <c r="B5" s="6" t="str">
        <f t="shared" si="0"/>
        <v>Taleggio e porcini</v>
      </c>
      <c r="C5" s="6">
        <f>IF(SUMIF(Orders[Pizza],Pizza[[#This Row],[Pizza]],Orders['#])=0,"",SUMIF(Orders[Pizza],Pizza[[#This Row],[Pizza]],Orders['#]))</f>
        <v>1</v>
      </c>
      <c r="D5" s="6" t="s">
        <v>35</v>
      </c>
      <c r="E5" s="6" t="s">
        <v>40</v>
      </c>
      <c r="F5" s="9" t="s">
        <v>45</v>
      </c>
      <c r="G5" s="6" t="s">
        <v>46</v>
      </c>
      <c r="H5" s="6"/>
      <c r="I5" s="6"/>
      <c r="J5" s="6"/>
      <c r="K5" s="6"/>
      <c r="L5" s="6"/>
      <c r="M5" s="6"/>
      <c r="N5" s="8">
        <f>IF(_xlfn.MINIFS(Orders[Date],Orders[Pizza],Pizza[[#This Row],[Pizza]])=0,"",_xlfn.MINIFS(Orders[Date],Orders[Pizza],Pizza[[#This Row],[Pizza]]))</f>
        <v>45603</v>
      </c>
      <c r="O5" s="5"/>
      <c r="P5" s="20"/>
      <c r="Q5" s="21"/>
      <c r="R5" s="21"/>
      <c r="S5" s="22"/>
      <c r="T5" s="5"/>
      <c r="U5" s="5"/>
      <c r="V5" s="5"/>
      <c r="W5" s="5"/>
      <c r="X5" s="5"/>
      <c r="Y5" s="5"/>
      <c r="Z5" s="5"/>
    </row>
    <row r="6" spans="1:26" ht="30" customHeight="1" x14ac:dyDescent="0.45">
      <c r="A6" t="str">
        <v>Salame piccante</v>
      </c>
      <c r="B6" s="6" t="str">
        <f t="shared" si="0"/>
        <v>Salame piccante</v>
      </c>
      <c r="C6" s="6">
        <f>IF(SUMIF(Orders[Pizza],Pizza[[#This Row],[Pizza]],Orders['#])=0,"",SUMIF(Orders[Pizza],Pizza[[#This Row],[Pizza]],Orders['#]))</f>
        <v>12</v>
      </c>
      <c r="D6" s="6" t="s">
        <v>35</v>
      </c>
      <c r="E6" s="6" t="s">
        <v>40</v>
      </c>
      <c r="F6" s="6" t="s">
        <v>10</v>
      </c>
      <c r="G6" s="6"/>
      <c r="H6" s="6"/>
      <c r="I6" s="6"/>
      <c r="J6" s="6"/>
      <c r="K6" s="6"/>
      <c r="L6" s="6"/>
      <c r="M6" s="6"/>
      <c r="N6" s="8">
        <f>IF(_xlfn.MINIFS(Orders[Date],Orders[Pizza],Pizza[[#This Row],[Pizza]])=0,"",_xlfn.MINIFS(Orders[Date],Orders[Pizza],Pizza[[#This Row],[Pizza]]))</f>
        <v>45603</v>
      </c>
      <c r="O6" s="5"/>
      <c r="P6" s="20"/>
      <c r="Q6" s="21"/>
      <c r="R6" s="21"/>
      <c r="S6" s="22"/>
      <c r="T6" s="5"/>
      <c r="U6" s="5"/>
      <c r="V6" s="5"/>
      <c r="W6" s="5"/>
      <c r="X6" s="5"/>
      <c r="Y6" s="5"/>
      <c r="Z6" s="5"/>
    </row>
    <row r="7" spans="1:26" ht="30" customHeight="1" x14ac:dyDescent="0.45">
      <c r="A7" t="str">
        <v>Parmigiana</v>
      </c>
      <c r="B7" s="6" t="str">
        <f t="shared" si="0"/>
        <v>Parmigiana</v>
      </c>
      <c r="C7" s="6">
        <f>IF(SUMIF(Orders[Pizza],Pizza[[#This Row],[Pizza]],Orders['#])=0,"",SUMIF(Orders[Pizza],Pizza[[#This Row],[Pizza]],Orders['#]))</f>
        <v>2</v>
      </c>
      <c r="D7" s="6" t="s">
        <v>35</v>
      </c>
      <c r="E7" s="6" t="s">
        <v>40</v>
      </c>
      <c r="F7" s="13" t="s">
        <v>47</v>
      </c>
      <c r="G7" s="9" t="s">
        <v>44</v>
      </c>
      <c r="I7" s="6"/>
      <c r="J7" s="6"/>
      <c r="K7" s="6"/>
      <c r="L7" s="6"/>
      <c r="M7" s="6"/>
      <c r="N7" s="8">
        <f>IF(_xlfn.MINIFS(Orders[Date],Orders[Pizza],Pizza[[#This Row],[Pizza]])=0,"",_xlfn.MINIFS(Orders[Date],Orders[Pizza],Pizza[[#This Row],[Pizza]]))</f>
        <v>45603</v>
      </c>
      <c r="O7" s="5"/>
      <c r="P7" s="23"/>
      <c r="Q7" s="24"/>
      <c r="R7" s="24"/>
      <c r="S7" s="25"/>
      <c r="T7" s="5"/>
      <c r="U7" s="5"/>
      <c r="V7" s="5"/>
      <c r="W7" s="5"/>
      <c r="X7" s="5"/>
      <c r="Y7" s="5"/>
      <c r="Z7" s="5"/>
    </row>
    <row r="8" spans="1:26" ht="30" customHeight="1" x14ac:dyDescent="0.45">
      <c r="A8" t="str">
        <v>Wurstel e patatine</v>
      </c>
      <c r="B8" s="6" t="str">
        <f t="shared" si="0"/>
        <v>Wurstel e patatine</v>
      </c>
      <c r="C8" s="6">
        <f>IF(SUMIF(Orders[Pizza],Pizza[[#This Row],[Pizza]],Orders['#])=0,"",SUMIF(Orders[Pizza],Pizza[[#This Row],[Pizza]],Orders['#]))</f>
        <v>32</v>
      </c>
      <c r="D8" s="6" t="s">
        <v>35</v>
      </c>
      <c r="E8" s="6" t="s">
        <v>40</v>
      </c>
      <c r="F8" s="6" t="s">
        <v>48</v>
      </c>
      <c r="G8" s="6" t="s">
        <v>49</v>
      </c>
      <c r="H8" s="6"/>
      <c r="I8" s="6"/>
      <c r="J8" s="6"/>
      <c r="K8" s="6"/>
      <c r="L8" s="6"/>
      <c r="M8" s="6"/>
      <c r="N8" s="8">
        <f>IF(_xlfn.MINIFS(Orders[Date],Orders[Pizza],Pizza[[#This Row],[Pizza]])=0,"",_xlfn.MINIFS(Orders[Date],Orders[Pizza],Pizza[[#This Row],[Pizza]]))</f>
        <v>45603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45">
      <c r="A9" t="str">
        <v>Speck e scamorza</v>
      </c>
      <c r="B9" s="6" t="str">
        <f t="shared" si="0"/>
        <v>Speck e scamorza</v>
      </c>
      <c r="C9" s="6">
        <f>IF(SUMIF(Orders[Pizza],Pizza[[#This Row],[Pizza]],Orders['#])=0,"",SUMIF(Orders[Pizza],Pizza[[#This Row],[Pizza]],Orders['#]))</f>
        <v>1</v>
      </c>
      <c r="D9" s="6" t="s">
        <v>35</v>
      </c>
      <c r="E9" s="6" t="s">
        <v>40</v>
      </c>
      <c r="F9" s="10" t="s">
        <v>50</v>
      </c>
      <c r="G9" s="10" t="s">
        <v>51</v>
      </c>
      <c r="H9" s="6"/>
      <c r="I9" s="6"/>
      <c r="J9" s="6"/>
      <c r="K9" s="6"/>
      <c r="L9" s="6"/>
      <c r="M9" s="6"/>
      <c r="N9" s="8">
        <f>IF(_xlfn.MINIFS(Orders[Date],Orders[Pizza],Pizza[[#This Row],[Pizza]])=0,"",_xlfn.MINIFS(Orders[Date],Orders[Pizza],Pizza[[#This Row],[Pizza]]))</f>
        <v>45603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45">
      <c r="A10" t="str">
        <v>Tonno</v>
      </c>
      <c r="B10" s="6" t="str">
        <f t="shared" si="0"/>
        <v>Tonno</v>
      </c>
      <c r="C10" s="6">
        <f>IF(SUMIF(Orders[Pizza],Pizza[[#This Row],[Pizza]],Orders['#])=0,"",SUMIF(Orders[Pizza],Pizza[[#This Row],[Pizza]],Orders['#]))</f>
        <v>1</v>
      </c>
      <c r="D10" s="6" t="s">
        <v>35</v>
      </c>
      <c r="E10" s="6" t="s">
        <v>40</v>
      </c>
      <c r="F10" s="10" t="s">
        <v>13</v>
      </c>
      <c r="G10" s="6"/>
      <c r="H10" s="6"/>
      <c r="I10" s="6"/>
      <c r="J10" s="6"/>
      <c r="K10" s="6"/>
      <c r="L10" s="6"/>
      <c r="M10" s="6"/>
      <c r="N10" s="8">
        <f>IF(_xlfn.MINIFS(Orders[Date],Orders[Pizza],Pizza[[#This Row],[Pizza]])=0,"",_xlfn.MINIFS(Orders[Date],Orders[Pizza],Pizza[[#This Row],[Pizza]]))</f>
        <v>45603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45">
      <c r="A11" t="str">
        <v>Bufala e salsiccia</v>
      </c>
      <c r="B11" s="6" t="str">
        <f t="shared" si="0"/>
        <v>Bufala e salsiccia</v>
      </c>
      <c r="C11" s="6">
        <f>IF(SUMIF(Orders[Pizza],Pizza[[#This Row],[Pizza]],Orders['#])=0,"",SUMIF(Orders[Pizza],Pizza[[#This Row],[Pizza]],Orders['#]))</f>
        <v>1</v>
      </c>
      <c r="D11" s="6" t="s">
        <v>35</v>
      </c>
      <c r="E11" s="6" t="s">
        <v>40</v>
      </c>
      <c r="F11" s="13" t="s">
        <v>52</v>
      </c>
      <c r="G11" s="13" t="s">
        <v>53</v>
      </c>
      <c r="H11" s="6"/>
      <c r="I11" s="6"/>
      <c r="J11" s="6"/>
      <c r="K11" s="6"/>
      <c r="L11" s="6"/>
      <c r="M11" s="6"/>
      <c r="N11" s="8">
        <f>IF(_xlfn.MINIFS(Orders[Date],Orders[Pizza],Pizza[[#This Row],[Pizza]])=0,"",_xlfn.MINIFS(Orders[Date],Orders[Pizza],Pizza[[#This Row],[Pizza]]))</f>
        <v>45610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45">
      <c r="A12" t="str">
        <v>Porcini</v>
      </c>
      <c r="B12" s="6" t="str">
        <f t="shared" si="0"/>
        <v>Porcini</v>
      </c>
      <c r="C12" s="6">
        <f>IF(SUMIF(Orders[Pizza],Pizza[[#This Row],[Pizza]],Orders['#])=0,"",SUMIF(Orders[Pizza],Pizza[[#This Row],[Pizza]],Orders['#]))</f>
        <v>1</v>
      </c>
      <c r="D12" s="6" t="s">
        <v>35</v>
      </c>
      <c r="E12" s="6" t="s">
        <v>40</v>
      </c>
      <c r="F12" s="6" t="s">
        <v>46</v>
      </c>
      <c r="G12" s="6"/>
      <c r="H12" s="6"/>
      <c r="I12" s="6"/>
      <c r="J12" s="6"/>
      <c r="K12" s="6"/>
      <c r="L12" s="6"/>
      <c r="M12" s="6"/>
      <c r="N12" s="8">
        <f>IF(_xlfn.MINIFS(Orders[Date],Orders[Pizza],Pizza[[#This Row],[Pizza]])=0,"",_xlfn.MINIFS(Orders[Date],Orders[Pizza],Pizza[[#This Row],[Pizza]]))</f>
        <v>45610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45">
      <c r="A13" t="str">
        <v>Prosciutto e funghi</v>
      </c>
      <c r="B13" s="6" t="str">
        <f t="shared" si="0"/>
        <v>Prosciutto e funghi</v>
      </c>
      <c r="C13" s="6">
        <f>IF(SUMIF(Orders[Pizza],Pizza[[#This Row],[Pizza]],Orders['#])=0,"",SUMIF(Orders[Pizza],Pizza[[#This Row],[Pizza]],Orders['#]))</f>
        <v>4</v>
      </c>
      <c r="D13" s="6" t="s">
        <v>35</v>
      </c>
      <c r="E13" s="6" t="s">
        <v>40</v>
      </c>
      <c r="F13" s="13" t="s">
        <v>22</v>
      </c>
      <c r="G13" s="6" t="s">
        <v>46</v>
      </c>
      <c r="H13" s="6"/>
      <c r="I13" s="6"/>
      <c r="J13" s="6"/>
      <c r="K13" s="6"/>
      <c r="L13" s="6"/>
      <c r="M13" s="6"/>
      <c r="N13" s="8">
        <f>IF(_xlfn.MINIFS(Orders[Date],Orders[Pizza],Pizza[[#This Row],[Pizza]])=0,"",_xlfn.MINIFS(Orders[Date],Orders[Pizza],Pizza[[#This Row],[Pizza]]))</f>
        <v>45610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45">
      <c r="A14" t="str">
        <v>Tricolore</v>
      </c>
      <c r="B14" s="6" t="str">
        <f t="shared" si="0"/>
        <v>Tricolore</v>
      </c>
      <c r="C14" s="6">
        <f>IF(SUMIF(Orders[Pizza],Pizza[[#This Row],[Pizza]],Orders['#])=0,"",SUMIF(Orders[Pizza],Pizza[[#This Row],[Pizza]],Orders['#]))</f>
        <v>2</v>
      </c>
      <c r="D14" s="6" t="s">
        <v>35</v>
      </c>
      <c r="E14" s="6" t="s">
        <v>52</v>
      </c>
      <c r="F14" s="6" t="s">
        <v>42</v>
      </c>
      <c r="G14" s="6" t="s">
        <v>43</v>
      </c>
      <c r="H14" s="9" t="s">
        <v>44</v>
      </c>
      <c r="I14" s="6"/>
      <c r="J14" s="6"/>
      <c r="K14" s="6"/>
      <c r="L14" s="6"/>
      <c r="M14" s="6"/>
      <c r="N14" s="8">
        <f>IF(_xlfn.MINIFS(Orders[Date],Orders[Pizza],Pizza[[#This Row],[Pizza]])=0,"",_xlfn.MINIFS(Orders[Date],Orders[Pizza],Pizza[[#This Row],[Pizza]]))</f>
        <v>45610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45">
      <c r="A15" t="str">
        <v>Quattro stagioni</v>
      </c>
      <c r="B15" s="6" t="str">
        <f t="shared" si="0"/>
        <v>Quattro stagioni</v>
      </c>
      <c r="C15" s="6">
        <f>IF(SUMIF(Orders[Pizza],Pizza[[#This Row],[Pizza]],Orders['#])=0,"",SUMIF(Orders[Pizza],Pizza[[#This Row],[Pizza]],Orders['#]))</f>
        <v>4</v>
      </c>
      <c r="D15" s="6" t="s">
        <v>35</v>
      </c>
      <c r="E15" s="6" t="s">
        <v>40</v>
      </c>
      <c r="F15" s="13" t="s">
        <v>22</v>
      </c>
      <c r="G15" s="6" t="s">
        <v>37</v>
      </c>
      <c r="H15" s="6" t="s">
        <v>46</v>
      </c>
      <c r="I15" s="13" t="s">
        <v>54</v>
      </c>
      <c r="J15" s="6"/>
      <c r="K15" s="6"/>
      <c r="L15" s="6"/>
      <c r="M15" s="6"/>
      <c r="N15" s="8">
        <f>IF(_xlfn.MINIFS(Orders[Date],Orders[Pizza],Pizza[[#This Row],[Pizza]])=0,"",_xlfn.MINIFS(Orders[Date],Orders[Pizza],Pizza[[#This Row],[Pizza]]))</f>
        <v>45617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45">
      <c r="A16" t="str">
        <v>Napoli</v>
      </c>
      <c r="B16" s="6" t="str">
        <f t="shared" si="0"/>
        <v>Napoli</v>
      </c>
      <c r="C16" s="6">
        <f>IF(SUMIF(Orders[Pizza],Pizza[[#This Row],[Pizza]],Orders['#])=0,"",SUMIF(Orders[Pizza],Pizza[[#This Row],[Pizza]],Orders['#]))</f>
        <v>3</v>
      </c>
      <c r="D16" s="6" t="s">
        <v>35</v>
      </c>
      <c r="E16" s="6" t="s">
        <v>40</v>
      </c>
      <c r="F16" s="6" t="s">
        <v>36</v>
      </c>
      <c r="G16" s="6"/>
      <c r="H16" s="6"/>
      <c r="I16" s="6"/>
      <c r="J16" s="6"/>
      <c r="K16" s="6"/>
      <c r="L16" s="6"/>
      <c r="M16" s="6"/>
      <c r="N16" s="8">
        <f>IF(_xlfn.MINIFS(Orders[Date],Orders[Pizza],Pizza[[#This Row],[Pizza]])=0,"",_xlfn.MINIFS(Orders[Date],Orders[Pizza],Pizza[[#This Row],[Pizza]]))</f>
        <v>45617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14" ht="30" customHeight="1" x14ac:dyDescent="0.45">
      <c r="A17" t="str">
        <v>Prosciutto</v>
      </c>
      <c r="B17" s="6" t="str">
        <f t="shared" si="0"/>
        <v>Prosciutto</v>
      </c>
      <c r="C17" s="6">
        <f>IF(SUMIF(Orders[Pizza],Pizza[[#This Row],[Pizza]],Orders['#])=0,"",SUMIF(Orders[Pizza],Pizza[[#This Row],[Pizza]],Orders['#]))</f>
        <v>3</v>
      </c>
      <c r="D17" s="6" t="s">
        <v>35</v>
      </c>
      <c r="E17" s="6" t="s">
        <v>40</v>
      </c>
      <c r="F17" s="6" t="s">
        <v>22</v>
      </c>
      <c r="G17" s="6"/>
      <c r="H17" s="6"/>
      <c r="I17" s="6"/>
      <c r="J17" s="6"/>
      <c r="K17" s="6"/>
      <c r="L17" s="6"/>
      <c r="M17" s="6"/>
      <c r="N17" s="8">
        <f>IF(_xlfn.MINIFS(Orders[Date],Orders[Pizza],Pizza[[#This Row],[Pizza]])=0,"",_xlfn.MINIFS(Orders[Date],Orders[Pizza],Pizza[[#This Row],[Pizza]]))</f>
        <v>45644</v>
      </c>
    </row>
    <row r="18" spans="1:14" ht="30" customHeight="1" x14ac:dyDescent="0.45">
      <c r="A18" t="str">
        <v>Quattro formaggi</v>
      </c>
      <c r="B18" s="6" t="str">
        <f t="shared" si="0"/>
        <v>Quattro formaggi</v>
      </c>
      <c r="C18" s="6">
        <f>IF(SUMIF(Orders[Pizza],Pizza[[#This Row],[Pizza]],Orders['#])=0,"",SUMIF(Orders[Pizza],Pizza[[#This Row],[Pizza]],Orders['#]))</f>
        <v>1</v>
      </c>
      <c r="D18" s="6" t="s">
        <v>35</v>
      </c>
      <c r="E18" s="6" t="s">
        <v>40</v>
      </c>
      <c r="F18" s="6" t="s">
        <v>45</v>
      </c>
      <c r="G18" s="6" t="s">
        <v>55</v>
      </c>
      <c r="H18" s="9" t="s">
        <v>44</v>
      </c>
      <c r="I18" s="6"/>
      <c r="J18" s="6"/>
      <c r="K18" s="6"/>
      <c r="L18" s="6"/>
      <c r="M18" s="6"/>
      <c r="N18" s="8">
        <f>IF(_xlfn.MINIFS(Orders[Date],Orders[Pizza],Pizza[[#This Row],[Pizza]])=0,"",_xlfn.MINIFS(Orders[Date],Orders[Pizza],Pizza[[#This Row],[Pizza]]))</f>
        <v>45674</v>
      </c>
    </row>
    <row r="19" spans="1:14" ht="30" customHeight="1" x14ac:dyDescent="0.45">
      <c r="A19" t="str">
        <v>Salsiccia e bufala</v>
      </c>
      <c r="B19" s="6" t="str">
        <f t="shared" si="0"/>
        <v>Salsiccia e bufala</v>
      </c>
      <c r="C19" s="6">
        <f>IF(SUMIF(Orders[Pizza],Pizza[[#This Row],[Pizza]],Orders['#])=0,"",SUMIF(Orders[Pizza],Pizza[[#This Row],[Pizza]],Orders['#]))</f>
        <v>4</v>
      </c>
      <c r="D19" s="6" t="s">
        <v>35</v>
      </c>
      <c r="E19" s="6" t="s">
        <v>52</v>
      </c>
      <c r="F19" s="6" t="s">
        <v>53</v>
      </c>
      <c r="G19" s="6"/>
      <c r="H19" s="6"/>
      <c r="I19" s="6"/>
      <c r="J19" s="6"/>
      <c r="K19" s="6"/>
      <c r="L19" s="6"/>
      <c r="M19" s="6"/>
      <c r="N19" s="8">
        <f>IF(_xlfn.MINIFS(Orders[Date],Orders[Pizza],Pizza[[#This Row],[Pizza]])=0,"",_xlfn.MINIFS(Orders[Date],Orders[Pizza],Pizza[[#This Row],[Pizza]]))</f>
        <v>45687</v>
      </c>
    </row>
    <row r="20" spans="1:14" ht="30" customHeight="1" x14ac:dyDescent="0.45">
      <c r="A20" t="str">
        <v>Tonno e cipolle</v>
      </c>
      <c r="B20" s="6" t="str">
        <f t="shared" si="0"/>
        <v>Tonno e cipolle</v>
      </c>
      <c r="C20" s="6">
        <f>IF(SUMIF(Orders[Pizza],Pizza[[#This Row],[Pizza]],Orders['#])=0,"",SUMIF(Orders[Pizza],Pizza[[#This Row],[Pizza]],Orders['#]))</f>
        <v>3</v>
      </c>
      <c r="D20" s="6" t="s">
        <v>35</v>
      </c>
      <c r="E20" s="6" t="s">
        <v>40</v>
      </c>
      <c r="F20" s="6" t="s">
        <v>13</v>
      </c>
      <c r="G20" s="6" t="s">
        <v>60</v>
      </c>
      <c r="H20" s="6"/>
      <c r="I20" s="6"/>
      <c r="J20" s="6"/>
      <c r="K20" s="6"/>
      <c r="L20" s="6"/>
      <c r="M20" s="6"/>
      <c r="N20" s="8">
        <f>IF(_xlfn.MINIFS(Orders[Date],Orders[Pizza],Pizza[[#This Row],[Pizza]])=0,"",_xlfn.MINIFS(Orders[Date],Orders[Pizza],Pizza[[#This Row],[Pizza]]))</f>
        <v>45702</v>
      </c>
    </row>
    <row r="21" spans="1:14" ht="30" customHeight="1" x14ac:dyDescent="0.45">
      <c r="A21" s="16" t="str">
        <v>Speck</v>
      </c>
      <c r="B21" s="6" t="str">
        <f t="shared" si="0"/>
        <v>Speck</v>
      </c>
      <c r="C21" s="6">
        <f>IF(SUMIF(Orders[Pizza],Pizza[[#This Row],[Pizza]],Orders['#])=0,"",SUMIF(Orders[Pizza],Pizza[[#This Row],[Pizza]],Orders['#]))</f>
        <v>1</v>
      </c>
      <c r="D21" s="6" t="s">
        <v>35</v>
      </c>
      <c r="E21" s="6" t="s">
        <v>40</v>
      </c>
      <c r="F21" s="10" t="s">
        <v>50</v>
      </c>
      <c r="G21" s="6"/>
      <c r="H21" s="6"/>
      <c r="I21" s="6"/>
      <c r="J21" s="6"/>
      <c r="K21" s="6"/>
      <c r="L21" s="6"/>
      <c r="M21" s="6"/>
      <c r="N21" s="8">
        <f>IF(_xlfn.MINIFS(Orders[Date],Orders[Pizza],Pizza[[#This Row],[Pizza]])=0,"",_xlfn.MINIFS(Orders[Date],Orders[Pizza],Pizza[[#This Row],[Pizza]]))</f>
        <v>45713</v>
      </c>
    </row>
    <row r="22" spans="1:14" ht="30" customHeight="1" x14ac:dyDescent="0.45">
      <c r="B22" s="6" t="str">
        <f t="shared" si="0"/>
        <v/>
      </c>
      <c r="C22" s="6" t="str">
        <f>IF(SUMIF(Orders[Pizza],Pizza[[#This Row],[Pizza]],Orders['#])=0,"",SUMIF(Orders[Pizza],Pizza[[#This Row],[Pizza]],Orders['#]))</f>
        <v/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 t="str">
        <f>IF(_xlfn.MINIFS(Orders[Date],Orders[Pizza],Pizza[[#This Row],[Pizza]])=0,"",_xlfn.MINIFS(Orders[Date],Orders[Pizza],Pizza[[#This Row],[Pizza]]))</f>
        <v/>
      </c>
    </row>
    <row r="23" spans="1:14" ht="30" customHeight="1" x14ac:dyDescent="0.45">
      <c r="B23" s="6" t="str">
        <f t="shared" si="0"/>
        <v/>
      </c>
      <c r="C23" s="6" t="str">
        <f>IF(SUMIF(Orders[Pizza],Pizza[[#This Row],[Pizza]],Orders['#])=0,"",SUMIF(Orders[Pizza],Pizza[[#This Row],[Pizza]],Orders['#]))</f>
        <v/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 t="str">
        <f>IF(_xlfn.MINIFS(Orders[Date],Orders[Pizza],Pizza[[#This Row],[Pizza]])=0,"",_xlfn.MINIFS(Orders[Date],Orders[Pizza],Pizza[[#This Row],[Pizza]]))</f>
        <v/>
      </c>
    </row>
    <row r="24" spans="1:14" ht="30" customHeight="1" x14ac:dyDescent="0.45">
      <c r="B24" s="6" t="str">
        <f t="shared" si="0"/>
        <v/>
      </c>
      <c r="C24" s="6" t="str">
        <f>IF(SUMIF(Orders[Pizza],Pizza[[#This Row],[Pizza]],Orders['#])=0,"",SUMIF(Orders[Pizza],Pizza[[#This Row],[Pizza]],Orders['#]))</f>
        <v/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 t="str">
        <f>IF(_xlfn.MINIFS(Orders[Date],Orders[Pizza],Pizza[[#This Row],[Pizza]])=0,"",_xlfn.MINIFS(Orders[Date],Orders[Pizza],Pizza[[#This Row],[Pizza]]))</f>
        <v/>
      </c>
    </row>
    <row r="25" spans="1:14" ht="30" customHeight="1" x14ac:dyDescent="0.45">
      <c r="B25" s="6" t="str">
        <f t="shared" si="0"/>
        <v/>
      </c>
      <c r="C25" s="6" t="str">
        <f>IF(SUMIF(Orders[Pizza],Pizza[[#This Row],[Pizza]],Orders['#])=0,"",SUMIF(Orders[Pizza],Pizza[[#This Row],[Pizza]],Orders['#]))</f>
        <v/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 t="str">
        <f>IF(_xlfn.MINIFS(Orders[Date],Orders[Pizza],Pizza[[#This Row],[Pizza]])=0,"",_xlfn.MINIFS(Orders[Date],Orders[Pizza],Pizza[[#This Row],[Pizza]]))</f>
        <v/>
      </c>
    </row>
    <row r="26" spans="1:14" ht="30" customHeight="1" x14ac:dyDescent="0.45">
      <c r="B26" s="6" t="str">
        <f t="shared" si="0"/>
        <v/>
      </c>
      <c r="C26" s="6" t="str">
        <f>IF(SUMIF(Orders[Pizza],Pizza[[#This Row],[Pizza]],Orders['#])=0,"",SUMIF(Orders[Pizza],Pizza[[#This Row],[Pizza]],Orders['#]))</f>
        <v/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 t="str">
        <f>IF(_xlfn.MINIFS(Orders[Date],Orders[Pizza],Pizza[[#This Row],[Pizza]])=0,"",_xlfn.MINIFS(Orders[Date],Orders[Pizza],Pizza[[#This Row],[Pizza]]))</f>
        <v/>
      </c>
    </row>
    <row r="27" spans="1:14" ht="30" customHeight="1" x14ac:dyDescent="0.45">
      <c r="B27" s="6" t="str">
        <f t="shared" si="0"/>
        <v/>
      </c>
      <c r="C27" s="6" t="str">
        <f>IF(SUMIF(Orders[Pizza],Pizza[[#This Row],[Pizza]],Orders['#])=0,"",SUMIF(Orders[Pizza],Pizza[[#This Row],[Pizza]],Orders['#]))</f>
        <v/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 t="str">
        <f>IF(_xlfn.MINIFS(Orders[Date],Orders[Pizza],Pizza[[#This Row],[Pizza]])=0,"",_xlfn.MINIFS(Orders[Date],Orders[Pizza],Pizza[[#This Row],[Pizza]]))</f>
        <v/>
      </c>
    </row>
    <row r="28" spans="1:14" ht="30" customHeight="1" x14ac:dyDescent="0.45">
      <c r="B28" s="6" t="str">
        <f t="shared" si="0"/>
        <v/>
      </c>
      <c r="C28" s="6" t="str">
        <f>IF(SUMIF(Orders[Pizza],Pizza[[#This Row],[Pizza]],Orders['#])=0,"",SUMIF(Orders[Pizza],Pizza[[#This Row],[Pizza]],Orders['#]))</f>
        <v/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 t="str">
        <f>IF(_xlfn.MINIFS(Orders[Date],Orders[Pizza],Pizza[[#This Row],[Pizza]])=0,"",_xlfn.MINIFS(Orders[Date],Orders[Pizza],Pizza[[#This Row],[Pizza]]))</f>
        <v/>
      </c>
    </row>
    <row r="29" spans="1:14" ht="30" customHeight="1" x14ac:dyDescent="0.45">
      <c r="B29" s="6" t="str">
        <f t="shared" si="0"/>
        <v/>
      </c>
      <c r="C29" s="6" t="str">
        <f>IF(SUMIF(Orders[Pizza],Pizza[[#This Row],[Pizza]],Orders['#])=0,"",SUMIF(Orders[Pizza],Pizza[[#This Row],[Pizza]],Orders['#]))</f>
        <v/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8" t="str">
        <f>IF(_xlfn.MINIFS(Orders[Date],Orders[Pizza],Pizza[[#This Row],[Pizza]])=0,"",_xlfn.MINIFS(Orders[Date],Orders[Pizza],Pizza[[#This Row],[Pizza]]))</f>
        <v/>
      </c>
    </row>
    <row r="30" spans="1:14" ht="30" customHeight="1" x14ac:dyDescent="0.45">
      <c r="B30" s="6" t="str">
        <f t="shared" si="0"/>
        <v/>
      </c>
      <c r="C30" s="6" t="str">
        <f>IF(SUMIF(Orders[Pizza],Pizza[[#This Row],[Pizza]],Orders['#])=0,"",SUMIF(Orders[Pizza],Pizza[[#This Row],[Pizza]],Orders['#]))</f>
        <v/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8" t="str">
        <f>IF(_xlfn.MINIFS(Orders[Date],Orders[Pizza],Pizza[[#This Row],[Pizza]])=0,"",_xlfn.MINIFS(Orders[Date],Orders[Pizza],Pizza[[#This Row],[Pizza]]))</f>
        <v/>
      </c>
    </row>
    <row r="31" spans="1:14" ht="14.25" customHeight="1" x14ac:dyDescent="0.45">
      <c r="B31" s="6"/>
      <c r="C31" s="6" t="str">
        <f>IF(SUMIF(Orders!$B$2:$B$100,B31,Orders!$C$2:$C$100)=0,"",SUMIF(Orders!$B$2:$B$100,B31,Orders!$C$2:$C$100))</f>
        <v/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14.25" customHeight="1" x14ac:dyDescent="0.45">
      <c r="B32" s="6"/>
      <c r="C32" s="6" t="str">
        <f>IF(SUMIF(Orders!$B$2:$B$100,B32,Orders!$C$2:$C$100)=0,"",SUMIF(Orders!$B$2:$B$100,B32,Orders!$C$2:$C$100))</f>
        <v/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4.25" customHeight="1" x14ac:dyDescent="0.45">
      <c r="B33" s="6"/>
      <c r="C33" s="6" t="str">
        <f>IF(SUMIF(Orders!$B$2:$B$100,B33,Orders!$C$2:$C$100)=0,"",SUMIF(Orders!$B$2:$B$100,B33,Orders!$C$2:$C$100))</f>
        <v/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4.25" customHeight="1" x14ac:dyDescent="0.45">
      <c r="B34" s="6"/>
      <c r="C34" s="6" t="str">
        <f>IF(SUMIF(Orders!$B$2:$B$100,B34,Orders!$C$2:$C$100)=0,"",SUMIF(Orders!$B$2:$B$100,B34,Orders!$C$2:$C$100))</f>
        <v/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 ht="14.25" customHeight="1" x14ac:dyDescent="0.45">
      <c r="B35" s="6"/>
      <c r="C35" s="6" t="str">
        <f>IF(SUMIF(Orders!$B$2:$B$100,B35,Orders!$C$2:$C$100)=0,"",SUMIF(Orders!$B$2:$B$100,B35,Orders!$C$2:$C$100))</f>
        <v/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4.25" customHeight="1" x14ac:dyDescent="0.45">
      <c r="B36" s="6"/>
      <c r="C36" s="6" t="str">
        <f>IF(SUMIF(Orders!$B$2:$B$100,B36,Orders!$C$2:$C$100)=0,"",SUMIF(Orders!$B$2:$B$100,B36,Orders!$C$2:$C$100))</f>
        <v/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2:14" ht="14.25" customHeight="1" x14ac:dyDescent="0.45">
      <c r="B37" s="6"/>
      <c r="C37" s="6" t="str">
        <f>IF(SUMIF(Orders!$B$2:$B$100,B37,Orders!$C$2:$C$100)=0,"",SUMIF(Orders!$B$2:$B$100,B37,Orders!$C$2:$C$100))</f>
        <v/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ht="14.25" customHeight="1" x14ac:dyDescent="0.45">
      <c r="B38" s="6"/>
      <c r="C38" s="6" t="str">
        <f>IF(SUMIF(Orders!$B$2:$B$100,B38,Orders!$C$2:$C$100)=0,"",SUMIF(Orders!$B$2:$B$100,B38,Orders!$C$2:$C$100))</f>
        <v/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ht="14.25" customHeight="1" x14ac:dyDescent="0.45">
      <c r="B39" s="6"/>
      <c r="C39" s="6" t="str">
        <f>IF(SUMIF(Orders!$B$2:$B$100,B39,Orders!$C$2:$C$100)=0,"",SUMIF(Orders!$B$2:$B$100,B39,Orders!$C$2:$C$100))</f>
        <v/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ht="14.25" customHeight="1" x14ac:dyDescent="0.45">
      <c r="B40" s="6"/>
      <c r="C40" s="6" t="str">
        <f>IF(SUMIF(Orders!$B$2:$B$100,B40,Orders!$C$2:$C$100)=0,"",SUMIF(Orders!$B$2:$B$100,B40,Orders!$C$2:$C$100))</f>
        <v/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ht="14.25" customHeight="1" x14ac:dyDescent="0.45">
      <c r="B41" s="6"/>
      <c r="C41" s="6" t="str">
        <f>IF(SUMIF(Orders!$B$2:$B$100,B41,Orders!$C$2:$C$100)=0,"",SUMIF(Orders!$B$2:$B$100,B41,Orders!$C$2:$C$100))</f>
        <v/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ht="14.25" customHeight="1" x14ac:dyDescent="0.45">
      <c r="B42" s="6"/>
      <c r="C42" s="6" t="str">
        <f>IF(SUMIF(Orders!$B$2:$B$100,B42,Orders!$C$2:$C$100)=0,"",SUMIF(Orders!$B$2:$B$100,B42,Orders!$C$2:$C$100))</f>
        <v/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ht="14.25" customHeight="1" x14ac:dyDescent="0.45">
      <c r="B43" s="6"/>
      <c r="C43" s="6" t="str">
        <f>IF(SUMIF(Orders!$B$2:$B$100,B43,Orders!$C$2:$C$100)=0,"",SUMIF(Orders!$B$2:$B$100,B43,Orders!$C$2:$C$100))</f>
        <v/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ht="14.25" customHeight="1" x14ac:dyDescent="0.45">
      <c r="B44" s="6"/>
      <c r="C44" s="6" t="str">
        <f>IF(SUMIF(Orders!$B$2:$B$100,B44,Orders!$C$2:$C$100)=0,"",SUMIF(Orders!$B$2:$B$100,B44,Orders!$C$2:$C$100))</f>
        <v/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ht="14.25" customHeight="1" x14ac:dyDescent="0.45">
      <c r="B45" s="6"/>
      <c r="C45" s="6" t="str">
        <f>IF(SUMIF(Orders!$B$2:$B$100,B45,Orders!$C$2:$C$100)=0,"",SUMIF(Orders!$B$2:$B$100,B45,Orders!$C$2:$C$100))</f>
        <v/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ht="14.25" customHeight="1" x14ac:dyDescent="0.45">
      <c r="B46" s="6"/>
      <c r="C46" s="6" t="str">
        <f>IF(SUMIF(Orders!$B$2:$B$100,B46,Orders!$C$2:$C$100)=0,"",SUMIF(Orders!$B$2:$B$100,B46,Orders!$C$2:$C$100))</f>
        <v/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/>
    </row>
    <row r="47" spans="2:14" ht="14.25" customHeight="1" x14ac:dyDescent="0.45">
      <c r="B47" s="6"/>
      <c r="C47" s="6" t="str">
        <f>IF(SUMIF(Orders!$B$2:$B$100,B47,Orders!$C$2:$C$100)=0,"",SUMIF(Orders!$B$2:$B$100,B47,Orders!$C$2:$C$100))</f>
        <v/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8"/>
    </row>
    <row r="48" spans="2:14" ht="14.25" customHeight="1" x14ac:dyDescent="0.45">
      <c r="B48" s="6"/>
      <c r="C48" s="6" t="str">
        <f>IF(SUMIF(Orders!$B$2:$B$100,B48,Orders!$C$2:$C$100)=0,"",SUMIF(Orders!$B$2:$B$100,B48,Orders!$C$2:$C$100))</f>
        <v/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ht="14.25" customHeight="1" x14ac:dyDescent="0.45">
      <c r="B49" s="6"/>
      <c r="C49" s="6" t="str">
        <f>IF(SUMIF(Orders!$B$2:$B$100,B49,Orders!$C$2:$C$100)=0,"",SUMIF(Orders!$B$2:$B$100,B49,Orders!$C$2:$C$100))</f>
        <v/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/>
    </row>
    <row r="50" spans="2:14" ht="14.25" customHeight="1" x14ac:dyDescent="0.45">
      <c r="B50" s="6"/>
      <c r="C50" s="6" t="str">
        <f>IF(SUMIF(Orders!$B$2:$B$100,B50,Orders!$C$2:$C$100)=0,"",SUMIF(Orders!$B$2:$B$100,B50,Orders!$C$2:$C$100))</f>
        <v/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ht="14.25" customHeight="1" x14ac:dyDescent="0.45">
      <c r="B51" s="6"/>
      <c r="C51" s="6" t="str">
        <f>IF(SUMIF(Orders!$B$2:$B$100,B51,Orders!$C$2:$C$100)=0,"",SUMIF(Orders!$B$2:$B$100,B51,Orders!$C$2:$C$100))</f>
        <v/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/>
    </row>
    <row r="52" spans="2:14" ht="14.25" customHeight="1" x14ac:dyDescent="0.45">
      <c r="B52" s="6"/>
      <c r="C52" s="6" t="str">
        <f>IF(SUMIF(Orders!$B$2:$B$100,B52,Orders!$C$2:$C$100)=0,"",SUMIF(Orders!$B$2:$B$100,B52,Orders!$C$2:$C$100))</f>
        <v/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/>
    </row>
    <row r="53" spans="2:14" ht="14.25" customHeight="1" x14ac:dyDescent="0.45">
      <c r="B53" s="6"/>
      <c r="C53" s="6" t="str">
        <f>IF(SUMIF(Orders!$B$2:$B$100,B53,Orders!$C$2:$C$100)=0,"",SUMIF(Orders!$B$2:$B$100,B53,Orders!$C$2:$C$100))</f>
        <v/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</row>
    <row r="54" spans="2:14" ht="14.25" customHeight="1" x14ac:dyDescent="0.45">
      <c r="B54" s="6"/>
      <c r="C54" s="6" t="str">
        <f>IF(SUMIF(Orders!$B$2:$B$100,B54,Orders!$C$2:$C$100)=0,"",SUMIF(Orders!$B$2:$B$100,B54,Orders!$C$2:$C$100))</f>
        <v/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8"/>
    </row>
    <row r="55" spans="2:14" ht="14.25" customHeight="1" x14ac:dyDescent="0.45">
      <c r="B55" s="6"/>
      <c r="C55" s="6" t="str">
        <f>IF(SUMIF(Orders!$B$2:$B$100,B55,Orders!$C$2:$C$100)=0,"",SUMIF(Orders!$B$2:$B$100,B55,Orders!$C$2:$C$100))</f>
        <v/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8"/>
    </row>
    <row r="56" spans="2:14" ht="14.25" customHeight="1" x14ac:dyDescent="0.45">
      <c r="B56" s="6"/>
      <c r="C56" s="6" t="str">
        <f>IF(SUMIF(Orders!$B$2:$B$100,B56,Orders!$C$2:$C$100)=0,"",SUMIF(Orders!$B$2:$B$100,B56,Orders!$C$2:$C$100))</f>
        <v/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8"/>
    </row>
    <row r="57" spans="2:14" ht="14.25" customHeight="1" x14ac:dyDescent="0.45">
      <c r="B57" s="6"/>
      <c r="C57" s="6" t="str">
        <f>IF(SUMIF(Orders!$B$2:$B$100,B57,Orders!$C$2:$C$100)=0,"",SUMIF(Orders!$B$2:$B$100,B57,Orders!$C$2:$C$100))</f>
        <v/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ht="14.25" customHeight="1" x14ac:dyDescent="0.45">
      <c r="B58" s="6"/>
      <c r="C58" s="6" t="str">
        <f>IF(SUMIF(Orders!$B$2:$B$100,B58,Orders!$C$2:$C$100)=0,"",SUMIF(Orders!$B$2:$B$100,B58,Orders!$C$2:$C$100))</f>
        <v/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ht="14.25" customHeight="1" x14ac:dyDescent="0.45">
      <c r="B59" s="6"/>
      <c r="C59" s="6" t="str">
        <f>IF(SUMIF(Orders!$B$2:$B$100,B59,Orders!$C$2:$C$100)=0,"",SUMIF(Orders!$B$2:$B$100,B59,Orders!$C$2:$C$100))</f>
        <v/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ht="14.25" customHeight="1" x14ac:dyDescent="0.45">
      <c r="B60" s="6"/>
      <c r="C60" s="6" t="str">
        <f>IF(SUMIF(Orders!$B$2:$B$100,B60,Orders!$C$2:$C$100)=0,"",SUMIF(Orders!$B$2:$B$100,B60,Orders!$C$2:$C$100))</f>
        <v/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ht="14.25" customHeight="1" x14ac:dyDescent="0.45">
      <c r="B61" s="6"/>
      <c r="C61" s="6" t="str">
        <f>IF(SUMIF(Orders!$B$2:$B$100,B61,Orders!$C$2:$C$100)=0,"",SUMIF(Orders!$B$2:$B$100,B61,Orders!$C$2:$C$100))</f>
        <v/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ht="14.25" customHeight="1" x14ac:dyDescent="0.45">
      <c r="B62" s="6"/>
      <c r="C62" s="6" t="str">
        <f>IF(SUMIF(Orders!$B$2:$B$100,B62,Orders!$C$2:$C$100)=0,"",SUMIF(Orders!$B$2:$B$100,B62,Orders!$C$2:$C$100))</f>
        <v/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ht="14.25" customHeight="1" x14ac:dyDescent="0.45">
      <c r="B63" s="6"/>
      <c r="C63" s="6" t="str">
        <f>IF(SUMIF(Orders!$B$2:$B$100,B63,Orders!$C$2:$C$100)=0,"",SUMIF(Orders!$B$2:$B$100,B63,Orders!$C$2:$C$100))</f>
        <v/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ht="14.25" customHeight="1" x14ac:dyDescent="0.45">
      <c r="B64" s="6"/>
      <c r="C64" s="6" t="str">
        <f>IF(SUMIF(Orders!$B$2:$B$100,B64,Orders!$C$2:$C$100)=0,"",SUMIF(Orders!$B$2:$B$100,B64,Orders!$C$2:$C$100))</f>
        <v/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ht="14.25" customHeight="1" x14ac:dyDescent="0.45">
      <c r="B65" s="6"/>
      <c r="C65" s="6" t="str">
        <f>IF(SUMIF(Orders!$B$2:$B$100,B65,Orders!$C$2:$C$100)=0,"",SUMIF(Orders!$B$2:$B$100,B65,Orders!$C$2:$C$100))</f>
        <v/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ht="14.25" customHeight="1" x14ac:dyDescent="0.45">
      <c r="B66" s="6"/>
      <c r="C66" s="6" t="str">
        <f>IF(SUMIF(Orders!$B$2:$B$100,B66,Orders!$C$2:$C$100)=0,"",SUMIF(Orders!$B$2:$B$100,B66,Orders!$C$2:$C$100))</f>
        <v/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ht="14.25" customHeight="1" x14ac:dyDescent="0.45">
      <c r="B67" s="6"/>
      <c r="C67" s="6" t="str">
        <f>IF(SUMIF(Orders!$B$2:$B$100,B67,Orders!$C$2:$C$100)=0,"",SUMIF(Orders!$B$2:$B$100,B67,Orders!$C$2:$C$100))</f>
        <v/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4.25" customHeight="1" x14ac:dyDescent="0.45">
      <c r="B68" s="6"/>
      <c r="C68" s="6" t="str">
        <f>IF(SUMIF(Orders!$B$2:$B$100,B68,Orders!$C$2:$C$100)=0,"",SUMIF(Orders!$B$2:$B$100,B68,Orders!$C$2:$C$100))</f>
        <v/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/>
    </row>
    <row r="69" spans="2:14" ht="14.25" customHeight="1" x14ac:dyDescent="0.45">
      <c r="B69" s="6"/>
      <c r="C69" s="6" t="str">
        <f>IF(SUMIF(Orders!$B$2:$B$100,B69,Orders!$C$2:$C$100)=0,"",SUMIF(Orders!$B$2:$B$100,B69,Orders!$C$2:$C$100))</f>
        <v/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/>
    </row>
    <row r="70" spans="2:14" ht="14.25" customHeight="1" x14ac:dyDescent="0.45">
      <c r="B70" s="6"/>
      <c r="C70" s="6" t="str">
        <f>IF(SUMIF(Orders!$B$2:$B$100,B70,Orders!$C$2:$C$100)=0,"",SUMIF(Orders!$B$2:$B$100,B70,Orders!$C$2:$C$100))</f>
        <v/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/>
    </row>
    <row r="71" spans="2:14" ht="14.25" customHeight="1" x14ac:dyDescent="0.45">
      <c r="B71" s="6"/>
      <c r="C71" s="6" t="str">
        <f>IF(SUMIF(Orders!$B$2:$B$100,B71,Orders!$C$2:$C$100)=0,"",SUMIF(Orders!$B$2:$B$100,B71,Orders!$C$2:$C$100))</f>
        <v/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ht="14.25" customHeight="1" x14ac:dyDescent="0.45">
      <c r="B72" s="6"/>
      <c r="C72" s="6" t="str">
        <f>IF(SUMIF(Orders!$B$2:$B$100,B72,Orders!$C$2:$C$100)=0,"",SUMIF(Orders!$B$2:$B$100,B72,Orders!$C$2:$C$100))</f>
        <v/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ht="14.25" customHeight="1" x14ac:dyDescent="0.45">
      <c r="B73" s="6"/>
      <c r="C73" s="6" t="str">
        <f>IF(SUMIF(Orders!$B$2:$B$100,B73,Orders!$C$2:$C$100)=0,"",SUMIF(Orders!$B$2:$B$100,B73,Orders!$C$2:$C$100))</f>
        <v/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ht="14.25" customHeight="1" x14ac:dyDescent="0.45">
      <c r="B74" s="6"/>
      <c r="C74" s="6" t="str">
        <f>IF(SUMIF(Orders!$B$2:$B$100,B74,Orders!$C$2:$C$100)=0,"",SUMIF(Orders!$B$2:$B$100,B74,Orders!$C$2:$C$100))</f>
        <v/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ht="14.25" customHeight="1" x14ac:dyDescent="0.45">
      <c r="B75" s="6"/>
      <c r="C75" s="6" t="str">
        <f>IF(SUMIF(Orders!$B$2:$B$100,B75,Orders!$C$2:$C$100)=0,"",SUMIF(Orders!$B$2:$B$100,B75,Orders!$C$2:$C$100))</f>
        <v/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ht="14.25" customHeight="1" x14ac:dyDescent="0.45">
      <c r="B76" s="6"/>
      <c r="C76" s="6" t="str">
        <f>IF(SUMIF(Orders!$B$2:$B$100,B76,Orders!$C$2:$C$100)=0,"",SUMIF(Orders!$B$2:$B$100,B76,Orders!$C$2:$C$100))</f>
        <v/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ht="14.25" customHeight="1" x14ac:dyDescent="0.45">
      <c r="B77" s="6"/>
      <c r="C77" s="6" t="str">
        <f>IF(SUMIF(Orders!$B$2:$B$100,B77,Orders!$C$2:$C$100)=0,"",SUMIF(Orders!$B$2:$B$100,B77,Orders!$C$2:$C$100))</f>
        <v/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ht="14.25" customHeight="1" x14ac:dyDescent="0.45">
      <c r="B78" s="6"/>
      <c r="C78" s="6" t="str">
        <f>IF(SUMIF(Orders!$B$2:$B$100,B78,Orders!$C$2:$C$100)=0,"",SUMIF(Orders!$B$2:$B$100,B78,Orders!$C$2:$C$100))</f>
        <v/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ht="14.25" customHeight="1" x14ac:dyDescent="0.45">
      <c r="B79" s="6"/>
      <c r="C79" s="6" t="str">
        <f>IF(SUMIF(Orders!$B$2:$B$100,B79,Orders!$C$2:$C$100)=0,"",SUMIF(Orders!$B$2:$B$100,B79,Orders!$C$2:$C$100))</f>
        <v/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ht="14.25" customHeight="1" x14ac:dyDescent="0.45">
      <c r="B80" s="6"/>
      <c r="C80" s="6" t="str">
        <f>IF(SUMIF(Orders!$B$2:$B$100,B80,Orders!$C$2:$C$100)=0,"",SUMIF(Orders!$B$2:$B$100,B80,Orders!$C$2:$C$100))</f>
        <v/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/>
    </row>
    <row r="81" spans="2:14" ht="14.25" customHeight="1" x14ac:dyDescent="0.45">
      <c r="B81" s="6"/>
      <c r="C81" s="6" t="str">
        <f>IF(SUMIF(Orders!$B$2:$B$100,B81,Orders!$C$2:$C$100)=0,"",SUMIF(Orders!$B$2:$B$100,B81,Orders!$C$2:$C$100))</f>
        <v/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/>
    </row>
    <row r="82" spans="2:14" ht="14.25" customHeight="1" x14ac:dyDescent="0.45">
      <c r="B82" s="6"/>
      <c r="C82" s="6" t="str">
        <f>IF(SUMIF(Orders!$B$2:$B$100,B82,Orders!$C$2:$C$100)=0,"",SUMIF(Orders!$B$2:$B$100,B82,Orders!$C$2:$C$100))</f>
        <v/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ht="14.25" customHeight="1" x14ac:dyDescent="0.45">
      <c r="B83" s="6"/>
      <c r="C83" s="6" t="str">
        <f>IF(SUMIF(Orders!$B$2:$B$100,B83,Orders!$C$2:$C$100)=0,"",SUMIF(Orders!$B$2:$B$100,B83,Orders!$C$2:$C$100))</f>
        <v/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/>
    </row>
    <row r="84" spans="2:14" ht="14.25" customHeight="1" x14ac:dyDescent="0.45">
      <c r="B84" s="6"/>
      <c r="C84" s="6" t="str">
        <f>IF(SUMIF(Orders!$B$2:$B$100,B84,Orders!$C$2:$C$100)=0,"",SUMIF(Orders!$B$2:$B$100,B84,Orders!$C$2:$C$100))</f>
        <v/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ht="14.25" customHeight="1" x14ac:dyDescent="0.45">
      <c r="B85" s="6"/>
      <c r="C85" s="6" t="str">
        <f>IF(SUMIF(Orders!$B$2:$B$100,B85,Orders!$C$2:$C$100)=0,"",SUMIF(Orders!$B$2:$B$100,B85,Orders!$C$2:$C$100))</f>
        <v/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/>
    </row>
    <row r="86" spans="2:14" ht="14.25" customHeight="1" x14ac:dyDescent="0.45">
      <c r="B86" s="6"/>
      <c r="C86" s="6" t="str">
        <f>IF(SUMIF(Orders!$B$2:$B$100,B86,Orders!$C$2:$C$100)=0,"",SUMIF(Orders!$B$2:$B$100,B86,Orders!$C$2:$C$100))</f>
        <v/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/>
    </row>
    <row r="87" spans="2:14" ht="14.25" customHeight="1" x14ac:dyDescent="0.45">
      <c r="B87" s="6"/>
      <c r="C87" s="6" t="str">
        <f>IF(SUMIF(Orders!$B$2:$B$100,B87,Orders!$C$2:$C$100)=0,"",SUMIF(Orders!$B$2:$B$100,B87,Orders!$C$2:$C$100))</f>
        <v/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/>
    </row>
    <row r="88" spans="2:14" ht="14.25" customHeight="1" x14ac:dyDescent="0.45">
      <c r="B88" s="6"/>
      <c r="C88" s="6" t="str">
        <f>IF(SUMIF(Orders!$B$2:$B$100,B88,Orders!$C$2:$C$100)=0,"",SUMIF(Orders!$B$2:$B$100,B88,Orders!$C$2:$C$100))</f>
        <v/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/>
    </row>
    <row r="89" spans="2:14" ht="14.25" customHeight="1" x14ac:dyDescent="0.45">
      <c r="B89" s="6"/>
      <c r="C89" s="6" t="str">
        <f>IF(SUMIF(Orders!$B$2:$B$100,B89,Orders!$C$2:$C$100)=0,"",SUMIF(Orders!$B$2:$B$100,B89,Orders!$C$2:$C$100))</f>
        <v/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/>
    </row>
    <row r="90" spans="2:14" ht="14.25" customHeight="1" x14ac:dyDescent="0.45">
      <c r="B90" s="6"/>
      <c r="C90" s="6" t="str">
        <f>IF(SUMIF(Orders!$B$2:$B$100,B90,Orders!$C$2:$C$100)=0,"",SUMIF(Orders!$B$2:$B$100,B90,Orders!$C$2:$C$100))</f>
        <v/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/>
    </row>
    <row r="91" spans="2:14" ht="14.25" customHeight="1" x14ac:dyDescent="0.45">
      <c r="B91" s="6"/>
      <c r="C91" s="6" t="str">
        <f>IF(SUMIF(Orders!$B$2:$B$100,B91,Orders!$C$2:$C$100)=0,"",SUMIF(Orders!$B$2:$B$100,B91,Orders!$C$2:$C$100))</f>
        <v/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ht="14.25" customHeight="1" x14ac:dyDescent="0.45">
      <c r="B92" s="6"/>
      <c r="C92" s="6" t="str">
        <f>IF(SUMIF(Orders!$B$2:$B$100,B92,Orders!$C$2:$C$100)=0,"",SUMIF(Orders!$B$2:$B$100,B92,Orders!$C$2:$C$100))</f>
        <v/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ht="14.25" customHeight="1" x14ac:dyDescent="0.45">
      <c r="B93" s="6"/>
      <c r="C93" s="6" t="str">
        <f>IF(SUMIF(Orders!$B$2:$B$100,B93,Orders!$C$2:$C$100)=0,"",SUMIF(Orders!$B$2:$B$100,B93,Orders!$C$2:$C$100))</f>
        <v/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ht="14.25" customHeight="1" x14ac:dyDescent="0.45">
      <c r="B94" s="6"/>
      <c r="C94" s="6" t="str">
        <f>IF(SUMIF(Orders!$B$2:$B$100,B94,Orders!$C$2:$C$100)=0,"",SUMIF(Orders!$B$2:$B$100,B94,Orders!$C$2:$C$100))</f>
        <v/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ht="14.25" customHeight="1" x14ac:dyDescent="0.45">
      <c r="B95" s="6"/>
      <c r="C95" s="6" t="str">
        <f>IF(SUMIF(Orders!$B$2:$B$100,B95,Orders!$C$2:$C$100)=0,"",SUMIF(Orders!$B$2:$B$100,B95,Orders!$C$2:$C$100))</f>
        <v/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ht="14.25" customHeight="1" x14ac:dyDescent="0.45">
      <c r="B96" s="6"/>
      <c r="C96" s="6" t="str">
        <f>IF(SUMIF(Orders!$B$2:$B$100,B96,Orders!$C$2:$C$100)=0,"",SUMIF(Orders!$B$2:$B$100,B96,Orders!$C$2:$C$100))</f>
        <v/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ht="14.25" customHeight="1" x14ac:dyDescent="0.45">
      <c r="B97" s="6"/>
      <c r="C97" s="6" t="str">
        <f>IF(SUMIF(Orders!$B$2:$B$100,B97,Orders!$C$2:$C$100)=0,"",SUMIF(Orders!$B$2:$B$100,B97,Orders!$C$2:$C$100))</f>
        <v/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ht="14.25" customHeight="1" x14ac:dyDescent="0.45">
      <c r="B98" s="6"/>
      <c r="C98" s="6" t="str">
        <f>IF(SUMIF(Orders!$B$2:$B$100,B98,Orders!$C$2:$C$100)=0,"",SUMIF(Orders!$B$2:$B$100,B98,Orders!$C$2:$C$100))</f>
        <v/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ht="14.25" customHeight="1" x14ac:dyDescent="0.45">
      <c r="B99" s="6"/>
      <c r="C99" s="6" t="str">
        <f>IF(SUMIF(Orders!$B$2:$B$100,B99,Orders!$C$2:$C$100)=0,"",SUMIF(Orders!$B$2:$B$100,B99,Orders!$C$2:$C$100))</f>
        <v/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ht="14.25" customHeight="1" x14ac:dyDescent="0.45">
      <c r="B100" s="6"/>
      <c r="C100" s="6" t="str">
        <f>IF(SUMIF(Orders!$B$2:$B$100,B100,Orders!$C$2:$C$100)=0,"",SUMIF(Orders!$B$2:$B$100,B100,Orders!$C$2:$C$100))</f>
        <v/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ht="14.25" customHeight="1" x14ac:dyDescent="0.45"/>
    <row r="102" spans="2:14" ht="14.25" customHeight="1" x14ac:dyDescent="0.45"/>
    <row r="103" spans="2:14" ht="14.25" customHeight="1" x14ac:dyDescent="0.45"/>
    <row r="104" spans="2:14" ht="14.25" customHeight="1" x14ac:dyDescent="0.45"/>
    <row r="105" spans="2:14" ht="14.25" customHeight="1" x14ac:dyDescent="0.45"/>
    <row r="106" spans="2:14" ht="14.25" customHeight="1" x14ac:dyDescent="0.45"/>
    <row r="107" spans="2:14" ht="14.25" customHeight="1" x14ac:dyDescent="0.45"/>
    <row r="108" spans="2:14" ht="14.25" customHeight="1" x14ac:dyDescent="0.45"/>
    <row r="109" spans="2:14" ht="14.25" customHeight="1" x14ac:dyDescent="0.45"/>
    <row r="110" spans="2:14" ht="14.25" customHeight="1" x14ac:dyDescent="0.45"/>
    <row r="111" spans="2:14" ht="14.25" customHeight="1" x14ac:dyDescent="0.45"/>
    <row r="112" spans="2:1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P3:S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topLeftCell="C1" workbookViewId="0">
      <selection activeCell="G12" sqref="G12"/>
    </sheetView>
  </sheetViews>
  <sheetFormatPr defaultColWidth="14.3984375" defaultRowHeight="15" customHeight="1" x14ac:dyDescent="0.45"/>
  <cols>
    <col min="1" max="1" width="14.3984375" hidden="1" customWidth="1"/>
    <col min="2" max="2" width="8.73046875" hidden="1" customWidth="1"/>
    <col min="3" max="3" width="13.53125" bestFit="1" customWidth="1"/>
    <col min="4" max="4" width="3.86328125" bestFit="1" customWidth="1"/>
    <col min="5" max="5" width="10.46484375" bestFit="1" customWidth="1"/>
    <col min="6" max="27" width="8.73046875" customWidth="1"/>
  </cols>
  <sheetData>
    <row r="1" spans="1:5" ht="14.25" customHeight="1" x14ac:dyDescent="0.45">
      <c r="B1" s="15"/>
      <c r="C1" s="15" t="s">
        <v>58</v>
      </c>
      <c r="D1" s="15" t="s">
        <v>2</v>
      </c>
      <c r="E1" s="15" t="s">
        <v>34</v>
      </c>
    </row>
    <row r="2" spans="1:5" ht="14.25" customHeight="1" x14ac:dyDescent="0.45">
      <c r="A2" t="str" cm="1">
        <f t="array" ref="A2:A26">_xlfn.UNIQUE(_xlfn.TOCOL(Pizza[[Topping 1]:[Topping 10]]))</f>
        <v>Pomodoro</v>
      </c>
      <c r="B2" t="str" cm="1">
        <f t="array" ref="B2:B25">_xlfn._xlws.FILTER(A:A,A:A&lt;&gt;0)</f>
        <v>Pomodoro</v>
      </c>
      <c r="C2" t="str">
        <f t="shared" ref="C2:C30" si="0">IF(ISBLANK($B2),"",B2)</f>
        <v>Pomodoro</v>
      </c>
    </row>
    <row r="3" spans="1:5" ht="14.25" customHeight="1" x14ac:dyDescent="0.45">
      <c r="A3" t="str">
        <v>Acciughe</v>
      </c>
      <c r="B3" t="str">
        <v>Acciughe</v>
      </c>
      <c r="C3" t="str">
        <f t="shared" si="0"/>
        <v>Acciughe</v>
      </c>
    </row>
    <row r="4" spans="1:5" ht="14.25" customHeight="1" x14ac:dyDescent="0.45">
      <c r="A4" t="str">
        <v>Olive</v>
      </c>
      <c r="B4" t="str">
        <v>Olive</v>
      </c>
      <c r="C4" t="str">
        <f t="shared" si="0"/>
        <v>Olive</v>
      </c>
    </row>
    <row r="5" spans="1:5" ht="14.25" customHeight="1" x14ac:dyDescent="0.45">
      <c r="A5" t="str">
        <v>Capperi</v>
      </c>
      <c r="B5" t="str">
        <v>Capperi</v>
      </c>
      <c r="C5" t="str">
        <f t="shared" si="0"/>
        <v>Capperi</v>
      </c>
    </row>
    <row r="6" spans="1:5" ht="14.25" customHeight="1" x14ac:dyDescent="0.45">
      <c r="A6" t="str">
        <v>Origano</v>
      </c>
      <c r="B6" t="str">
        <v>Origano</v>
      </c>
      <c r="C6" t="str">
        <f t="shared" si="0"/>
        <v>Origano</v>
      </c>
    </row>
    <row r="7" spans="1:5" ht="14.25" customHeight="1" x14ac:dyDescent="0.45">
      <c r="A7">
        <v>0</v>
      </c>
      <c r="B7" t="str">
        <v>Mozzarella</v>
      </c>
      <c r="C7" t="str">
        <f t="shared" si="0"/>
        <v>Mozzarella</v>
      </c>
    </row>
    <row r="8" spans="1:5" ht="14.25" customHeight="1" x14ac:dyDescent="0.45">
      <c r="A8" t="str">
        <v>Mozzarella</v>
      </c>
      <c r="B8" t="str">
        <v>Pomodorini</v>
      </c>
      <c r="C8" t="str">
        <f t="shared" si="0"/>
        <v>Pomodorini</v>
      </c>
    </row>
    <row r="9" spans="1:5" ht="14.25" customHeight="1" x14ac:dyDescent="0.45">
      <c r="A9" t="str">
        <v>Pomodorini</v>
      </c>
      <c r="B9" t="str">
        <v>Rucola</v>
      </c>
      <c r="C9" t="str">
        <f t="shared" si="0"/>
        <v>Rucola</v>
      </c>
    </row>
    <row r="10" spans="1:5" ht="14.25" customHeight="1" x14ac:dyDescent="0.45">
      <c r="A10" t="str">
        <v>Rucola</v>
      </c>
      <c r="B10" t="str">
        <v>Grana</v>
      </c>
      <c r="C10" t="str">
        <f t="shared" si="0"/>
        <v>Grana</v>
      </c>
    </row>
    <row r="11" spans="1:5" ht="14.25" customHeight="1" x14ac:dyDescent="0.45">
      <c r="A11" t="str">
        <v>Grana</v>
      </c>
      <c r="B11" t="str">
        <v>Taleggio</v>
      </c>
      <c r="C11" t="str">
        <f t="shared" si="0"/>
        <v>Taleggio</v>
      </c>
    </row>
    <row r="12" spans="1:5" ht="14.25" customHeight="1" x14ac:dyDescent="0.45">
      <c r="A12" t="str">
        <v>Taleggio</v>
      </c>
      <c r="B12" t="str">
        <v>Funghi</v>
      </c>
      <c r="C12" t="str">
        <f t="shared" si="0"/>
        <v>Funghi</v>
      </c>
    </row>
    <row r="13" spans="1:5" ht="14.25" customHeight="1" x14ac:dyDescent="0.45">
      <c r="A13" t="str">
        <v>Funghi</v>
      </c>
      <c r="B13" t="str">
        <v>Salame piccante</v>
      </c>
      <c r="C13" t="str">
        <f t="shared" si="0"/>
        <v>Salame piccante</v>
      </c>
    </row>
    <row r="14" spans="1:5" ht="14.25" customHeight="1" x14ac:dyDescent="0.45">
      <c r="A14" t="str">
        <v>Salame piccante</v>
      </c>
      <c r="B14" t="str">
        <v>Melanzane</v>
      </c>
      <c r="C14" t="str">
        <f t="shared" si="0"/>
        <v>Melanzane</v>
      </c>
    </row>
    <row r="15" spans="1:5" ht="14.25" customHeight="1" x14ac:dyDescent="0.45">
      <c r="A15" t="str">
        <v>Melanzane</v>
      </c>
      <c r="B15" t="str">
        <v xml:space="preserve">Wurstel </v>
      </c>
      <c r="C15" t="str">
        <f t="shared" si="0"/>
        <v xml:space="preserve">Wurstel </v>
      </c>
    </row>
    <row r="16" spans="1:5" ht="14.25" customHeight="1" x14ac:dyDescent="0.45">
      <c r="A16" t="str">
        <v xml:space="preserve">Wurstel </v>
      </c>
      <c r="B16" t="str">
        <v>Patatine</v>
      </c>
      <c r="C16" t="str">
        <f t="shared" si="0"/>
        <v>Patatine</v>
      </c>
    </row>
    <row r="17" spans="1:3" ht="14.25" customHeight="1" x14ac:dyDescent="0.45">
      <c r="A17" t="str">
        <v>Patatine</v>
      </c>
      <c r="B17" t="str">
        <v>Speck</v>
      </c>
      <c r="C17" t="str">
        <f t="shared" si="0"/>
        <v>Speck</v>
      </c>
    </row>
    <row r="18" spans="1:3" ht="14.25" customHeight="1" x14ac:dyDescent="0.45">
      <c r="A18" t="str">
        <v>Speck</v>
      </c>
      <c r="B18" t="str">
        <v>Scamorza</v>
      </c>
      <c r="C18" t="str">
        <f t="shared" si="0"/>
        <v>Scamorza</v>
      </c>
    </row>
    <row r="19" spans="1:3" ht="14.25" customHeight="1" x14ac:dyDescent="0.45">
      <c r="A19" t="str">
        <v>Scamorza</v>
      </c>
      <c r="B19" t="str">
        <v>Tonno</v>
      </c>
      <c r="C19" t="str">
        <f t="shared" si="0"/>
        <v>Tonno</v>
      </c>
    </row>
    <row r="20" spans="1:3" ht="14.25" customHeight="1" x14ac:dyDescent="0.45">
      <c r="A20" t="str">
        <v>Tonno</v>
      </c>
      <c r="B20" t="str">
        <v>Bufala</v>
      </c>
      <c r="C20" t="str">
        <f t="shared" si="0"/>
        <v>Bufala</v>
      </c>
    </row>
    <row r="21" spans="1:3" ht="14.25" customHeight="1" x14ac:dyDescent="0.45">
      <c r="A21" t="str">
        <v>Bufala</v>
      </c>
      <c r="B21" t="str">
        <v>Salsiccia</v>
      </c>
      <c r="C21" t="str">
        <f t="shared" si="0"/>
        <v>Salsiccia</v>
      </c>
    </row>
    <row r="22" spans="1:3" ht="14.25" customHeight="1" x14ac:dyDescent="0.45">
      <c r="A22" t="str">
        <v>Salsiccia</v>
      </c>
      <c r="B22" t="str">
        <v>Prosciutto</v>
      </c>
      <c r="C22" t="str">
        <f t="shared" si="0"/>
        <v>Prosciutto</v>
      </c>
    </row>
    <row r="23" spans="1:3" ht="14.25" customHeight="1" x14ac:dyDescent="0.45">
      <c r="A23" t="str">
        <v>Prosciutto</v>
      </c>
      <c r="B23" t="str">
        <v>Carciofini</v>
      </c>
      <c r="C23" t="str">
        <f t="shared" si="0"/>
        <v>Carciofini</v>
      </c>
    </row>
    <row r="24" spans="1:3" ht="14.25" customHeight="1" x14ac:dyDescent="0.45">
      <c r="A24" t="str">
        <v>Carciofini</v>
      </c>
      <c r="B24" t="str">
        <v>Gorgonzola</v>
      </c>
      <c r="C24" t="str">
        <f t="shared" si="0"/>
        <v>Gorgonzola</v>
      </c>
    </row>
    <row r="25" spans="1:3" ht="14.25" customHeight="1" x14ac:dyDescent="0.45">
      <c r="A25" t="str">
        <v>Gorgonzola</v>
      </c>
      <c r="B25" t="str">
        <v>Cipolle</v>
      </c>
      <c r="C25" t="str">
        <f t="shared" si="0"/>
        <v>Cipolle</v>
      </c>
    </row>
    <row r="26" spans="1:3" ht="14.25" customHeight="1" x14ac:dyDescent="0.45">
      <c r="A26" t="str">
        <v>Cipolle</v>
      </c>
      <c r="C26" t="str">
        <f t="shared" si="0"/>
        <v/>
      </c>
    </row>
    <row r="27" spans="1:3" ht="14.25" customHeight="1" x14ac:dyDescent="0.45">
      <c r="C27" t="str">
        <f t="shared" si="0"/>
        <v/>
      </c>
    </row>
    <row r="28" spans="1:3" ht="14.25" customHeight="1" x14ac:dyDescent="0.45">
      <c r="C28" t="str">
        <f t="shared" si="0"/>
        <v/>
      </c>
    </row>
    <row r="29" spans="1:3" ht="14.25" customHeight="1" x14ac:dyDescent="0.45">
      <c r="C29" t="str">
        <f t="shared" si="0"/>
        <v/>
      </c>
    </row>
    <row r="30" spans="1:3" ht="14.25" customHeight="1" x14ac:dyDescent="0.45">
      <c r="C30" t="str">
        <f t="shared" si="0"/>
        <v/>
      </c>
    </row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Pizza</vt:lpstr>
      <vt:lpstr>Topping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Pozzi</dc:creator>
  <cp:lastModifiedBy>Luca Pozzi</cp:lastModifiedBy>
  <dcterms:created xsi:type="dcterms:W3CDTF">2015-06-05T18:19:34Z</dcterms:created>
  <dcterms:modified xsi:type="dcterms:W3CDTF">2025-03-07T12:44:01Z</dcterms:modified>
</cp:coreProperties>
</file>