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ddb6e7e458a61d4/Dokumente/Studium Kognitive Informatik/6. Semester/Bachelorarbeit/Justus/"/>
    </mc:Choice>
  </mc:AlternateContent>
  <xr:revisionPtr revIDLastSave="0" documentId="8_{A9350383-D5B6-40EB-88E7-94A4BA07A5DC}" xr6:coauthVersionLast="47" xr6:coauthVersionMax="47" xr10:uidLastSave="{00000000-0000-0000-0000-000000000000}"/>
  <bookViews>
    <workbookView xWindow="3075" yWindow="3075" windowWidth="21600" windowHeight="1150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96" i="1" l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<sst xmlns="http://schemas.openxmlformats.org/spreadsheetml/2006/main" count="2" uniqueCount="2">
  <si>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PuzzleLink</t>
  </si>
  <si>
    <t>Richtig(1) oder Falsch(0)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</si>
</sst>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6"/>
  <sheetViews>
    <sheetView tabSelected="1" topLeftCell="A91" workbookViewId="0">
      <selection activeCell="B99" sqref="B99"/>
    </sheetView>
  </sheetViews>
  <sheetFormatPr defaultColWidth="9.140625" defaultRowHeight="15" x14ac:dyDescent="0.25"/>
  <cols>
    <col min="1" max="1" width="31.140625" customWidth="1"/>
    <col min="2" max="2" width="27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tr">
        <f>HYPERLINK("https://lichess.org/training/BJuqi")</f>
        <v>https://lichess.org/training/BJuqi</v>
      </c>
      <c r="B2">
        <v>1</v>
      </c>
    </row>
    <row r="3" spans="1:2" x14ac:dyDescent="0.25">
      <c r="A3" t="str">
        <f>HYPERLINK("https://lichess.org/training/wX7Pu")</f>
        <v>https://lichess.org/training/wX7Pu</v>
      </c>
      <c r="B3">
        <v>1</v>
      </c>
    </row>
    <row r="4" spans="1:2" x14ac:dyDescent="0.25">
      <c r="A4" t="str">
        <f>HYPERLINK("https://lichess.org/training/ZYmNk")</f>
        <v>https://lichess.org/training/ZYmNk</v>
      </c>
      <c r="B4">
        <v>1</v>
      </c>
    </row>
    <row r="5" spans="1:2" x14ac:dyDescent="0.25">
      <c r="A5" t="str">
        <f>HYPERLINK("https://lichess.org/training/DKCHY")</f>
        <v>https://lichess.org/training/DKCHY</v>
      </c>
      <c r="B5">
        <v>1</v>
      </c>
    </row>
    <row r="6" spans="1:2" x14ac:dyDescent="0.25">
      <c r="A6" t="str">
        <f>HYPERLINK("https://lichess.org/training/focyi")</f>
        <v>https://lichess.org/training/focyi</v>
      </c>
      <c r="B6">
        <v>1</v>
      </c>
    </row>
    <row r="7" spans="1:2" x14ac:dyDescent="0.25">
      <c r="A7" t="str">
        <f>HYPERLINK("https://lichess.org/training/sUIcY")</f>
        <v>https://lichess.org/training/sUIcY</v>
      </c>
      <c r="B7">
        <v>0</v>
      </c>
    </row>
    <row r="8" spans="1:2" x14ac:dyDescent="0.25">
      <c r="A8" t="str">
        <f>HYPERLINK("https://lichess.org/training/7ZYOU")</f>
        <v>https://lichess.org/training/7ZYOU</v>
      </c>
      <c r="B8">
        <v>1</v>
      </c>
    </row>
    <row r="9" spans="1:2" x14ac:dyDescent="0.25">
      <c r="A9" t="str">
        <f>HYPERLINK("https://lichess.org/training/rJ7of")</f>
        <v>https://lichess.org/training/rJ7of</v>
      </c>
      <c r="B9">
        <v>1</v>
      </c>
    </row>
    <row r="10" spans="1:2" x14ac:dyDescent="0.25">
      <c r="A10" t="str">
        <f>HYPERLINK("https://lichess.org/training/vFF3K")</f>
        <v>https://lichess.org/training/vFF3K</v>
      </c>
      <c r="B10">
        <v>1</v>
      </c>
    </row>
    <row r="11" spans="1:2" x14ac:dyDescent="0.25">
      <c r="A11" t="str">
        <f>HYPERLINK("https://lichess.org/training/Cc2Oh")</f>
        <v>https://lichess.org/training/Cc2Oh</v>
      </c>
      <c r="B11">
        <v>1</v>
      </c>
    </row>
    <row r="12" spans="1:2" x14ac:dyDescent="0.25">
      <c r="A12" t="str">
        <f>HYPERLINK("https://lichess.org/training/pgN2Y")</f>
        <v>https://lichess.org/training/pgN2Y</v>
      </c>
      <c r="B12">
        <v>1</v>
      </c>
    </row>
    <row r="13" spans="1:2" x14ac:dyDescent="0.25">
      <c r="A13" t="str">
        <f>HYPERLINK("https://lichess.org/training/8L0DG")</f>
        <v>https://lichess.org/training/8L0DG</v>
      </c>
      <c r="B13">
        <v>1</v>
      </c>
    </row>
    <row r="14" spans="1:2" x14ac:dyDescent="0.25">
      <c r="A14" t="str">
        <f>HYPERLINK("https://lichess.org/training/VNFh6")</f>
        <v>https://lichess.org/training/VNFh6</v>
      </c>
      <c r="B14">
        <v>0</v>
      </c>
    </row>
    <row r="15" spans="1:2" x14ac:dyDescent="0.25">
      <c r="A15" t="str">
        <f>HYPERLINK("https://lichess.org/training/b6VFD")</f>
        <v>https://lichess.org/training/b6VFD</v>
      </c>
      <c r="B15">
        <v>1</v>
      </c>
    </row>
    <row r="16" spans="1:2" x14ac:dyDescent="0.25">
      <c r="A16" t="str">
        <f>HYPERLINK("https://lichess.org/training/z78x0")</f>
        <v>https://lichess.org/training/z78x0</v>
      </c>
      <c r="B16">
        <v>1</v>
      </c>
    </row>
    <row r="17" spans="1:2" x14ac:dyDescent="0.25">
      <c r="A17" t="str">
        <f>HYPERLINK("https://lichess.org/training/XKGw7")</f>
        <v>https://lichess.org/training/XKGw7</v>
      </c>
      <c r="B17">
        <v>0</v>
      </c>
    </row>
    <row r="18" spans="1:2" x14ac:dyDescent="0.25">
      <c r="A18" t="str">
        <f>HYPERLINK("https://lichess.org/training/dagqX")</f>
        <v>https://lichess.org/training/dagqX</v>
      </c>
      <c r="B18">
        <v>0</v>
      </c>
    </row>
    <row r="19" spans="1:2" x14ac:dyDescent="0.25">
      <c r="A19" t="str">
        <f>HYPERLINK("https://lichess.org/training/WHECi")</f>
        <v>https://lichess.org/training/WHECi</v>
      </c>
      <c r="B19">
        <v>1</v>
      </c>
    </row>
    <row r="20" spans="1:2" x14ac:dyDescent="0.25">
      <c r="A20" t="str">
        <f>HYPERLINK("https://lichess.org/training/ZKNXf")</f>
        <v>https://lichess.org/training/ZKNXf</v>
      </c>
      <c r="B20">
        <v>1</v>
      </c>
    </row>
    <row r="21" spans="1:2" x14ac:dyDescent="0.25">
      <c r="A21" t="str">
        <f>HYPERLINK("https://lichess.org/training/9jFeG")</f>
        <v>https://lichess.org/training/9jFeG</v>
      </c>
      <c r="B21">
        <v>1</v>
      </c>
    </row>
    <row r="22" spans="1:2" x14ac:dyDescent="0.25">
      <c r="A22" t="str">
        <f>HYPERLINK("https://lichess.org/training/vpV2T")</f>
        <v>https://lichess.org/training/vpV2T</v>
      </c>
      <c r="B22">
        <v>1</v>
      </c>
    </row>
    <row r="23" spans="1:2" x14ac:dyDescent="0.25">
      <c r="A23" t="str">
        <f>HYPERLINK("https://lichess.org/training/kMpLK")</f>
        <v>https://lichess.org/training/kMpLK</v>
      </c>
      <c r="B23">
        <v>1</v>
      </c>
    </row>
    <row r="24" spans="1:2" x14ac:dyDescent="0.25">
      <c r="A24" t="str">
        <f>HYPERLINK("https://lichess.org/training/vOkkM")</f>
        <v>https://lichess.org/training/vOkkM</v>
      </c>
      <c r="B24">
        <v>1</v>
      </c>
    </row>
    <row r="25" spans="1:2" x14ac:dyDescent="0.25">
      <c r="A25" t="str">
        <f>HYPERLINK("https://lichess.org/training/QzGoL")</f>
        <v>https://lichess.org/training/QzGoL</v>
      </c>
      <c r="B25">
        <v>1</v>
      </c>
    </row>
    <row r="26" spans="1:2" x14ac:dyDescent="0.25">
      <c r="A26" t="str">
        <f>HYPERLINK("https://lichess.org/training/b9RYP")</f>
        <v>https://lichess.org/training/b9RYP</v>
      </c>
      <c r="B26">
        <v>1</v>
      </c>
    </row>
    <row r="27" spans="1:2" x14ac:dyDescent="0.25">
      <c r="A27" t="str">
        <f>HYPERLINK("https://lichess.org/training/Doj89")</f>
        <v>https://lichess.org/training/Doj89</v>
      </c>
      <c r="B27">
        <v>1</v>
      </c>
    </row>
    <row r="28" spans="1:2" x14ac:dyDescent="0.25">
      <c r="A28" t="str">
        <f>HYPERLINK("https://lichess.org/training/yem4g")</f>
        <v>https://lichess.org/training/yem4g</v>
      </c>
      <c r="B28">
        <v>0</v>
      </c>
    </row>
    <row r="29" spans="1:2" x14ac:dyDescent="0.25">
      <c r="A29" t="str">
        <f>HYPERLINK("https://lichess.org/training/0BMlM")</f>
        <v>https://lichess.org/training/0BMlM</v>
      </c>
      <c r="B29">
        <v>1</v>
      </c>
    </row>
    <row r="30" spans="1:2" x14ac:dyDescent="0.25">
      <c r="A30" t="str">
        <f>HYPERLINK("https://lichess.org/training/J5hrI")</f>
        <v>https://lichess.org/training/J5hrI</v>
      </c>
      <c r="B30">
        <v>1</v>
      </c>
    </row>
    <row r="31" spans="1:2" x14ac:dyDescent="0.25">
      <c r="A31" t="str">
        <f>HYPERLINK("https://lichess.org/training/g53ez")</f>
        <v>https://lichess.org/training/g53ez</v>
      </c>
      <c r="B31">
        <v>1</v>
      </c>
    </row>
    <row r="32" spans="1:2" x14ac:dyDescent="0.25">
      <c r="A32" t="str">
        <f>HYPERLINK("https://lichess.org/training/oPbpG")</f>
        <v>https://lichess.org/training/oPbpG</v>
      </c>
      <c r="B32">
        <v>1</v>
      </c>
    </row>
    <row r="33" spans="1:2" x14ac:dyDescent="0.25">
      <c r="A33" t="str">
        <f>HYPERLINK("https://lichess.org/training/8P3rz")</f>
        <v>https://lichess.org/training/8P3rz</v>
      </c>
      <c r="B33">
        <v>1</v>
      </c>
    </row>
    <row r="34" spans="1:2" x14ac:dyDescent="0.25">
      <c r="A34" t="str">
        <f>HYPERLINK("https://lichess.org/training/Bg1PG")</f>
        <v>https://lichess.org/training/Bg1PG</v>
      </c>
      <c r="B34">
        <v>1</v>
      </c>
    </row>
    <row r="35" spans="1:2" x14ac:dyDescent="0.25">
      <c r="A35" t="str">
        <f>HYPERLINK("https://lichess.org/training/HLu0M")</f>
        <v>https://lichess.org/training/HLu0M</v>
      </c>
      <c r="B35">
        <v>0</v>
      </c>
    </row>
    <row r="36" spans="1:2" x14ac:dyDescent="0.25">
      <c r="A36" t="str">
        <f>HYPERLINK("https://lichess.org/training/gaH2C")</f>
        <v>https://lichess.org/training/gaH2C</v>
      </c>
      <c r="B36">
        <v>1</v>
      </c>
    </row>
    <row r="37" spans="1:2" x14ac:dyDescent="0.25">
      <c r="A37" t="str">
        <f>HYPERLINK("https://lichess.org/training/L8cyT")</f>
        <v>https://lichess.org/training/L8cyT</v>
      </c>
      <c r="B37">
        <v>0</v>
      </c>
    </row>
    <row r="38" spans="1:2" x14ac:dyDescent="0.25">
      <c r="A38" t="str">
        <f>HYPERLINK("https://lichess.org/training/Mgg0A")</f>
        <v>https://lichess.org/training/Mgg0A</v>
      </c>
      <c r="B38">
        <v>1</v>
      </c>
    </row>
    <row r="39" spans="1:2" x14ac:dyDescent="0.25">
      <c r="A39" t="str">
        <f>HYPERLINK("https://lichess.org/training/Tf4Eh")</f>
        <v>https://lichess.org/training/Tf4Eh</v>
      </c>
      <c r="B39">
        <v>1</v>
      </c>
    </row>
    <row r="40" spans="1:2" x14ac:dyDescent="0.25">
      <c r="A40" t="str">
        <f>HYPERLINK("https://lichess.org/training/oA4xM")</f>
        <v>https://lichess.org/training/oA4xM</v>
      </c>
      <c r="B40">
        <v>1</v>
      </c>
    </row>
    <row r="41" spans="1:2" x14ac:dyDescent="0.25">
      <c r="A41" t="str">
        <f>HYPERLINK("https://lichess.org/training/8y00c")</f>
        <v>https://lichess.org/training/8y00c</v>
      </c>
      <c r="B41">
        <v>0</v>
      </c>
    </row>
    <row r="42" spans="1:2" x14ac:dyDescent="0.25">
      <c r="A42" t="str">
        <f>HYPERLINK("https://lichess.org/training/6t5gN")</f>
        <v>https://lichess.org/training/6t5gN</v>
      </c>
      <c r="B42">
        <v>1</v>
      </c>
    </row>
    <row r="43" spans="1:2" x14ac:dyDescent="0.25">
      <c r="A43" t="str">
        <f>HYPERLINK("https://lichess.org/training/U2y1U")</f>
        <v>https://lichess.org/training/U2y1U</v>
      </c>
      <c r="B43">
        <v>0</v>
      </c>
    </row>
    <row r="44" spans="1:2" x14ac:dyDescent="0.25">
      <c r="A44" t="str">
        <f>HYPERLINK("https://lichess.org/training/1JbjY")</f>
        <v>https://lichess.org/training/1JbjY</v>
      </c>
      <c r="B44">
        <v>1</v>
      </c>
    </row>
    <row r="45" spans="1:2" x14ac:dyDescent="0.25">
      <c r="A45" t="str">
        <f>HYPERLINK("https://lichess.org/training/gvqIz")</f>
        <v>https://lichess.org/training/gvqIz</v>
      </c>
      <c r="B45">
        <v>1</v>
      </c>
    </row>
    <row r="46" spans="1:2" x14ac:dyDescent="0.25">
      <c r="A46" t="str">
        <f>HYPERLINK("https://lichess.org/training/g36NY")</f>
        <v>https://lichess.org/training/g36NY</v>
      </c>
      <c r="B46">
        <v>0</v>
      </c>
    </row>
    <row r="47" spans="1:2" x14ac:dyDescent="0.25">
      <c r="A47" t="str">
        <f>HYPERLINK("https://lichess.org/training/iB029")</f>
        <v>https://lichess.org/training/iB029</v>
      </c>
      <c r="B47">
        <v>1</v>
      </c>
    </row>
    <row r="48" spans="1:2" x14ac:dyDescent="0.25">
      <c r="A48" t="str">
        <f>HYPERLINK("https://lichess.org/training/QpOg1")</f>
        <v>https://lichess.org/training/QpOg1</v>
      </c>
      <c r="B48">
        <v>1</v>
      </c>
    </row>
    <row r="49" spans="1:2" x14ac:dyDescent="0.25">
      <c r="A49" t="str">
        <f>HYPERLINK("https://lichess.org/training/uFgKw")</f>
        <v>https://lichess.org/training/uFgKw</v>
      </c>
      <c r="B49">
        <v>1</v>
      </c>
    </row>
    <row r="50" spans="1:2" x14ac:dyDescent="0.25">
      <c r="A50" t="str">
        <f>HYPERLINK("https://lichess.org/training/0RRr7")</f>
        <v>https://lichess.org/training/0RRr7</v>
      </c>
      <c r="B50">
        <v>0</v>
      </c>
    </row>
    <row r="51" spans="1:2" x14ac:dyDescent="0.25">
      <c r="A51" t="str">
        <f>HYPERLINK("https://lichess.org/training/FY60V")</f>
        <v>https://lichess.org/training/FY60V</v>
      </c>
      <c r="B51">
        <v>1</v>
      </c>
    </row>
    <row r="52" spans="1:2" x14ac:dyDescent="0.25">
      <c r="A52" t="str">
        <f>HYPERLINK("https://lichess.org/training/v2HWx")</f>
        <v>https://lichess.org/training/v2HWx</v>
      </c>
      <c r="B52">
        <v>1</v>
      </c>
    </row>
    <row r="53" spans="1:2" x14ac:dyDescent="0.25">
      <c r="A53" t="str">
        <f>HYPERLINK("https://lichess.org/training/zUpmi")</f>
        <v>https://lichess.org/training/zUpmi</v>
      </c>
      <c r="B53">
        <v>1</v>
      </c>
    </row>
    <row r="54" spans="1:2" x14ac:dyDescent="0.25">
      <c r="A54" t="str">
        <f>HYPERLINK("https://lichess.org/training/ZCeWa")</f>
        <v>https://lichess.org/training/ZCeWa</v>
      </c>
      <c r="B54">
        <v>1</v>
      </c>
    </row>
    <row r="55" spans="1:2" x14ac:dyDescent="0.25">
      <c r="A55" t="str">
        <f>HYPERLINK("https://lichess.org/training/nJy9V")</f>
        <v>https://lichess.org/training/nJy9V</v>
      </c>
      <c r="B55">
        <v>0</v>
      </c>
    </row>
    <row r="56" spans="1:2" x14ac:dyDescent="0.25">
      <c r="A56" t="str">
        <f>HYPERLINK("https://lichess.org/training/YXxgR")</f>
        <v>https://lichess.org/training/YXxgR</v>
      </c>
      <c r="B56">
        <v>0</v>
      </c>
    </row>
    <row r="57" spans="1:2" x14ac:dyDescent="0.25">
      <c r="A57" t="str">
        <f>HYPERLINK("https://lichess.org/training/2M72O")</f>
        <v>https://lichess.org/training/2M72O</v>
      </c>
      <c r="B57">
        <v>1</v>
      </c>
    </row>
    <row r="58" spans="1:2" x14ac:dyDescent="0.25">
      <c r="A58" t="str">
        <f>HYPERLINK("https://lichess.org/training/IJsVw")</f>
        <v>https://lichess.org/training/IJsVw</v>
      </c>
      <c r="B58">
        <v>1</v>
      </c>
    </row>
    <row r="59" spans="1:2" x14ac:dyDescent="0.25">
      <c r="A59" t="str">
        <f>HYPERLINK("https://lichess.org/training/wWG5x")</f>
        <v>https://lichess.org/training/wWG5x</v>
      </c>
      <c r="B59">
        <v>1</v>
      </c>
    </row>
    <row r="60" spans="1:2" x14ac:dyDescent="0.25">
      <c r="A60" t="str">
        <f>HYPERLINK("https://lichess.org/training/TO1EW")</f>
        <v>https://lichess.org/training/TO1EW</v>
      </c>
      <c r="B60">
        <v>0</v>
      </c>
    </row>
    <row r="61" spans="1:2" x14ac:dyDescent="0.25">
      <c r="A61" t="str">
        <f>HYPERLINK("https://lichess.org/training/4xX59")</f>
        <v>https://lichess.org/training/4xX59</v>
      </c>
      <c r="B61">
        <v>1</v>
      </c>
    </row>
    <row r="62" spans="1:2" x14ac:dyDescent="0.25">
      <c r="A62" t="str">
        <f>HYPERLINK("https://lichess.org/training/34idK")</f>
        <v>https://lichess.org/training/34idK</v>
      </c>
      <c r="B62">
        <v>1</v>
      </c>
    </row>
    <row r="63" spans="1:2" x14ac:dyDescent="0.25">
      <c r="A63" t="str">
        <f>HYPERLINK("https://lichess.org/training/wF4Co")</f>
        <v>https://lichess.org/training/wF4Co</v>
      </c>
      <c r="B63">
        <v>0</v>
      </c>
    </row>
    <row r="64" spans="1:2" x14ac:dyDescent="0.25">
      <c r="A64" t="str">
        <f>HYPERLINK("https://lichess.org/training/mW7w5")</f>
        <v>https://lichess.org/training/mW7w5</v>
      </c>
      <c r="B64">
        <v>1</v>
      </c>
    </row>
    <row r="65" spans="1:2" x14ac:dyDescent="0.25">
      <c r="A65" t="str">
        <f>HYPERLINK("https://lichess.org/training/ENM09")</f>
        <v>https://lichess.org/training/ENM09</v>
      </c>
      <c r="B65">
        <v>1</v>
      </c>
    </row>
    <row r="66" spans="1:2" x14ac:dyDescent="0.25">
      <c r="A66" t="str">
        <f>HYPERLINK("https://lichess.org/training/3rnh0")</f>
        <v>https://lichess.org/training/3rnh0</v>
      </c>
      <c r="B66">
        <v>1</v>
      </c>
    </row>
    <row r="67" spans="1:2" x14ac:dyDescent="0.25">
      <c r="A67" t="str">
        <f>HYPERLINK("https://lichess.org/training/PDoz1")</f>
        <v>https://lichess.org/training/PDoz1</v>
      </c>
      <c r="B67">
        <v>1</v>
      </c>
    </row>
    <row r="68" spans="1:2" x14ac:dyDescent="0.25">
      <c r="A68" t="str">
        <f>HYPERLINK("https://lichess.org/training/z1aUy")</f>
        <v>https://lichess.org/training/z1aUy</v>
      </c>
      <c r="B68">
        <v>1</v>
      </c>
    </row>
    <row r="69" spans="1:2" x14ac:dyDescent="0.25">
      <c r="A69" t="str">
        <f>HYPERLINK("https://lichess.org/training/C9p9k")</f>
        <v>https://lichess.org/training/C9p9k</v>
      </c>
      <c r="B69">
        <v>0</v>
      </c>
    </row>
    <row r="70" spans="1:2" x14ac:dyDescent="0.25">
      <c r="A70" t="str">
        <f>HYPERLINK("https://lichess.org/training/vJpPK")</f>
        <v>https://lichess.org/training/vJpPK</v>
      </c>
      <c r="B70">
        <v>1</v>
      </c>
    </row>
    <row r="71" spans="1:2" x14ac:dyDescent="0.25">
      <c r="A71" t="str">
        <f>HYPERLINK("https://lichess.org/training/tO2xu")</f>
        <v>https://lichess.org/training/tO2xu</v>
      </c>
      <c r="B71">
        <v>1</v>
      </c>
    </row>
    <row r="72" spans="1:2" x14ac:dyDescent="0.25">
      <c r="A72" t="str">
        <f>HYPERLINK("https://lichess.org/training/s4ImK")</f>
        <v>https://lichess.org/training/s4ImK</v>
      </c>
      <c r="B72">
        <v>0</v>
      </c>
    </row>
    <row r="73" spans="1:2" x14ac:dyDescent="0.25">
      <c r="A73" t="str">
        <f>HYPERLINK("https://lichess.org/training/gWrOa")</f>
        <v>https://lichess.org/training/gWrOa</v>
      </c>
      <c r="B73">
        <v>0</v>
      </c>
    </row>
    <row r="74" spans="1:2" x14ac:dyDescent="0.25">
      <c r="A74" t="str">
        <f>HYPERLINK("https://lichess.org/training/jXpRv")</f>
        <v>https://lichess.org/training/jXpRv</v>
      </c>
      <c r="B74">
        <v>1</v>
      </c>
    </row>
    <row r="75" spans="1:2" x14ac:dyDescent="0.25">
      <c r="A75" t="str">
        <f>HYPERLINK("https://lichess.org/training/eruRl")</f>
        <v>https://lichess.org/training/eruRl</v>
      </c>
      <c r="B75">
        <v>0</v>
      </c>
    </row>
    <row r="76" spans="1:2" x14ac:dyDescent="0.25">
      <c r="A76" t="str">
        <f>HYPERLINK("https://lichess.org/training/KW8qa")</f>
        <v>https://lichess.org/training/KW8qa</v>
      </c>
      <c r="B76">
        <v>1</v>
      </c>
    </row>
    <row r="77" spans="1:2" x14ac:dyDescent="0.25">
      <c r="A77" t="str">
        <f>HYPERLINK("https://lichess.org/training/Iue7z")</f>
        <v>https://lichess.org/training/Iue7z</v>
      </c>
      <c r="B77">
        <v>0</v>
      </c>
    </row>
    <row r="78" spans="1:2" x14ac:dyDescent="0.25">
      <c r="A78" t="str">
        <f>HYPERLINK("https://lichess.org/training/5hkxE")</f>
        <v>https://lichess.org/training/5hkxE</v>
      </c>
      <c r="B78">
        <v>1</v>
      </c>
    </row>
    <row r="79" spans="1:2" x14ac:dyDescent="0.25">
      <c r="A79" t="str">
        <f>HYPERLINK("https://lichess.org/training/DVBa2")</f>
        <v>https://lichess.org/training/DVBa2</v>
      </c>
      <c r="B79">
        <v>1</v>
      </c>
    </row>
    <row r="80" spans="1:2" x14ac:dyDescent="0.25">
      <c r="A80" t="str">
        <f>HYPERLINK("https://lichess.org/training/s3eXt")</f>
        <v>https://lichess.org/training/s3eXt</v>
      </c>
      <c r="B80">
        <v>0</v>
      </c>
    </row>
    <row r="81" spans="1:2" x14ac:dyDescent="0.25">
      <c r="A81" t="str">
        <f>HYPERLINK("https://lichess.org/training/RCmFr")</f>
        <v>https://lichess.org/training/RCmFr</v>
      </c>
      <c r="B81">
        <v>0</v>
      </c>
    </row>
    <row r="82" spans="1:2" x14ac:dyDescent="0.25">
      <c r="A82" t="str">
        <f>HYPERLINK("https://lichess.org/training/Xiq9H")</f>
        <v>https://lichess.org/training/Xiq9H</v>
      </c>
      <c r="B82">
        <v>1</v>
      </c>
    </row>
    <row r="83" spans="1:2" x14ac:dyDescent="0.25">
      <c r="A83" t="str">
        <f>HYPERLINK("https://lichess.org/training/vCys1")</f>
        <v>https://lichess.org/training/vCys1</v>
      </c>
      <c r="B83">
        <v>1</v>
      </c>
    </row>
    <row r="84" spans="1:2" x14ac:dyDescent="0.25">
      <c r="A84" t="str">
        <f>HYPERLINK("https://lichess.org/training/Tw5H2")</f>
        <v>https://lichess.org/training/Tw5H2</v>
      </c>
      <c r="B84">
        <v>1</v>
      </c>
    </row>
    <row r="85" spans="1:2" x14ac:dyDescent="0.25">
      <c r="A85" t="str">
        <f>HYPERLINK("https://lichess.org/training/FpNzX")</f>
        <v>https://lichess.org/training/FpNzX</v>
      </c>
      <c r="B85">
        <v>0</v>
      </c>
    </row>
    <row r="86" spans="1:2" x14ac:dyDescent="0.25">
      <c r="A86" t="str">
        <f>HYPERLINK("https://lichess.org/training/cNRxC")</f>
        <v>https://lichess.org/training/cNRxC</v>
      </c>
      <c r="B86">
        <v>1</v>
      </c>
    </row>
    <row r="87" spans="1:2" x14ac:dyDescent="0.25">
      <c r="A87" t="str">
        <f>HYPERLINK("https://lichess.org/training/tVQMs")</f>
        <v>https://lichess.org/training/tVQMs</v>
      </c>
      <c r="B87">
        <v>0</v>
      </c>
    </row>
    <row r="88" spans="1:2" x14ac:dyDescent="0.25">
      <c r="A88" t="str">
        <f>HYPERLINK("https://lichess.org/training/oTYyF")</f>
        <v>https://lichess.org/training/oTYyF</v>
      </c>
      <c r="B88">
        <v>0</v>
      </c>
    </row>
    <row r="89" spans="1:2" x14ac:dyDescent="0.25">
      <c r="A89" t="str">
        <f>HYPERLINK("https://lichess.org/training/wBfbu")</f>
        <v>https://lichess.org/training/wBfbu</v>
      </c>
      <c r="B89">
        <v>1</v>
      </c>
    </row>
    <row r="90" spans="1:2" x14ac:dyDescent="0.25">
      <c r="A90" t="str">
        <f>HYPERLINK("https://lichess.org/training/lpWqc")</f>
        <v>https://lichess.org/training/lpWqc</v>
      </c>
      <c r="B90">
        <v>1</v>
      </c>
    </row>
    <row r="91" spans="1:2" x14ac:dyDescent="0.25">
      <c r="A91" t="str">
        <f>HYPERLINK("https://lichess.org/training/LkytA")</f>
        <v>https://lichess.org/training/LkytA</v>
      </c>
      <c r="B91">
        <v>1</v>
      </c>
    </row>
    <row r="92" spans="1:2" x14ac:dyDescent="0.25">
      <c r="A92" t="str">
        <f>HYPERLINK("https://lichess.org/training/vOPms")</f>
        <v>https://lichess.org/training/vOPms</v>
      </c>
      <c r="B92">
        <v>0</v>
      </c>
    </row>
    <row r="93" spans="1:2" x14ac:dyDescent="0.25">
      <c r="A93" t="str">
        <f>HYPERLINK("https://lichess.org/training/sMZuQ")</f>
        <v>https://lichess.org/training/sMZuQ</v>
      </c>
      <c r="B93">
        <v>1</v>
      </c>
    </row>
    <row r="94" spans="1:2" x14ac:dyDescent="0.25">
      <c r="A94" t="str">
        <f>HYPERLINK("https://lichess.org/training/ObkxZ")</f>
        <v>https://lichess.org/training/ObkxZ</v>
      </c>
      <c r="B94">
        <v>1</v>
      </c>
    </row>
    <row r="95" spans="1:2" x14ac:dyDescent="0.25">
      <c r="A95" t="str">
        <f>HYPERLINK("https://lichess.org/training/wVJxe")</f>
        <v>https://lichess.org/training/wVJxe</v>
      </c>
      <c r="B95">
        <v>1</v>
      </c>
    </row>
    <row r="96" spans="1:2" x14ac:dyDescent="0.25">
      <c r="A96" t="str">
        <f>HYPERLINK("https://lichess.org/training/Olt4p")</f>
        <v>https://lichess.org/training/Olt4p</v>
      </c>
      <c r="B9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Sander</dc:creator>
  <cp:lastModifiedBy>Luca Sander</cp:lastModifiedBy>
  <dcterms:created xsi:type="dcterms:W3CDTF">2024-03-02T13:21:35Z</dcterms:created>
  <dcterms:modified xsi:type="dcterms:W3CDTF">2024-03-11T18:09:28Z</dcterms:modified>
</cp:coreProperties>
</file>