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ddb6e7e458a61d4/Dokumente/Studium Kognitive Informatik/6. Semester/Bachelorarbeit/Luca/"/>
    </mc:Choice>
  </mc:AlternateContent>
  <xr:revisionPtr revIDLastSave="3" documentId="11_B5E241164831553C74FF31D2F8230B86B0D19A12" xr6:coauthVersionLast="47" xr6:coauthVersionMax="47" xr10:uidLastSave="{8F812258-0CFC-4D8C-8DAD-FD3E552AB688}"/>
  <bookViews>
    <workbookView xWindow="-25740" yWindow="3330" windowWidth="21600" windowHeight="11505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A107" i="1" l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17" i="1"/>
  <c r="A6" i="1"/>
  <c r="A3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6" i="1"/>
  <c r="A15" i="1"/>
  <c r="A14" i="1"/>
  <c r="A13" i="1"/>
  <c r="A12" i="1"/>
  <c r="A11" i="1"/>
  <c r="A10" i="1"/>
  <c r="A9" i="1"/>
  <c r="A8" i="1"/>
  <c r="A7" i="1"/>
  <c r="A5" i="1"/>
  <c r="A4" i="1"/>
  <c r="A2" i="1"/>
</calcChain>
</file>

<file path=xl/sharedStrings.xml><?xml version="1.0" encoding="utf-8"?>
<sst xmlns="http://schemas.openxmlformats.org/spreadsheetml/2006/main" count="2" uniqueCount="2">
  <si>
    <t>PuzzleLink</t>
  </si>
  <si>
    <t>Richtig(1) oder Falsch(0)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</si>
</sst>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topLeftCell="A91" workbookViewId="0">
      <selection activeCell="A66" sqref="A66:B107"/>
    </sheetView>
  </sheetViews>
  <sheetFormatPr defaultRowHeight="15" x14ac:dyDescent="0.25"/>
  <cols>
    <col min="1" max="1" width="3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tr">
        <f>HYPERLINK("https://lichess.org/training/iC5f2")</f>
        <v>https://lichess.org/training/iC5f2</v>
      </c>
      <c r="B2">
        <v>0</v>
      </c>
    </row>
    <row r="3" spans="1:2" x14ac:dyDescent="0.25">
      <c r="A3" s="1" t="str">
        <f>HYPERLINK("https://lichess.org/training/Z8t1w")</f>
        <v>https://lichess.org/training/Z8t1w</v>
      </c>
      <c r="B3">
        <v>1</v>
      </c>
    </row>
    <row r="4" spans="1:2" x14ac:dyDescent="0.25">
      <c r="A4" t="str">
        <f>HYPERLINK("https://lichess.org/training/mDk8z")</f>
        <v>https://lichess.org/training/mDk8z</v>
      </c>
      <c r="B4">
        <v>1</v>
      </c>
    </row>
    <row r="5" spans="1:2" x14ac:dyDescent="0.25">
      <c r="A5" t="str">
        <f>HYPERLINK("https://lichess.org/training/NooSK")</f>
        <v>https://lichess.org/training/NooSK</v>
      </c>
      <c r="B5">
        <v>1</v>
      </c>
    </row>
    <row r="6" spans="1:2" x14ac:dyDescent="0.25">
      <c r="A6" s="1" t="str">
        <f>HYPERLINK("https://lichess.org/training/djvGW")</f>
        <v>https://lichess.org/training/djvGW</v>
      </c>
      <c r="B6">
        <v>1</v>
      </c>
    </row>
    <row r="7" spans="1:2" x14ac:dyDescent="0.25">
      <c r="A7" t="str">
        <f>HYPERLINK("https://lichess.org/training/mU4Aw")</f>
        <v>https://lichess.org/training/mU4Aw</v>
      </c>
      <c r="B7">
        <v>1</v>
      </c>
    </row>
    <row r="8" spans="1:2" x14ac:dyDescent="0.25">
      <c r="A8" t="str">
        <f>HYPERLINK("https://lichess.org/training/awYRe")</f>
        <v>https://lichess.org/training/awYRe</v>
      </c>
      <c r="B8">
        <v>1</v>
      </c>
    </row>
    <row r="9" spans="1:2" x14ac:dyDescent="0.25">
      <c r="A9" t="str">
        <f>HYPERLINK("https://lichess.org/training/HKoPP")</f>
        <v>https://lichess.org/training/HKoPP</v>
      </c>
      <c r="B9">
        <v>1</v>
      </c>
    </row>
    <row r="10" spans="1:2" x14ac:dyDescent="0.25">
      <c r="A10" t="str">
        <f>HYPERLINK("https://lichess.org/training/bwTVe")</f>
        <v>https://lichess.org/training/bwTVe</v>
      </c>
      <c r="B10">
        <v>0</v>
      </c>
    </row>
    <row r="11" spans="1:2" x14ac:dyDescent="0.25">
      <c r="A11" t="str">
        <f>HYPERLINK("https://lichess.org/training/gDkS9")</f>
        <v>https://lichess.org/training/gDkS9</v>
      </c>
      <c r="B11">
        <v>0</v>
      </c>
    </row>
    <row r="12" spans="1:2" x14ac:dyDescent="0.25">
      <c r="A12" t="str">
        <f>HYPERLINK("https://lichess.org/training/9WxcJ")</f>
        <v>https://lichess.org/training/9WxcJ</v>
      </c>
      <c r="B12">
        <v>0</v>
      </c>
    </row>
    <row r="13" spans="1:2" x14ac:dyDescent="0.25">
      <c r="A13" t="str">
        <f>HYPERLINK("https://lichess.org/training/nXzFF")</f>
        <v>https://lichess.org/training/nXzFF</v>
      </c>
      <c r="B13">
        <v>1</v>
      </c>
    </row>
    <row r="14" spans="1:2" x14ac:dyDescent="0.25">
      <c r="A14" t="str">
        <f>HYPERLINK("https://lichess.org/training/1r5n6")</f>
        <v>https://lichess.org/training/1r5n6</v>
      </c>
      <c r="B14">
        <v>1</v>
      </c>
    </row>
    <row r="15" spans="1:2" x14ac:dyDescent="0.25">
      <c r="A15" t="str">
        <f>HYPERLINK("https://lichess.org/training/rn4HF")</f>
        <v>https://lichess.org/training/rn4HF</v>
      </c>
      <c r="B15">
        <v>0</v>
      </c>
    </row>
    <row r="16" spans="1:2" x14ac:dyDescent="0.25">
      <c r="A16" t="str">
        <f>HYPERLINK("https://lichess.org/training/fWSD4")</f>
        <v>https://lichess.org/training/fWSD4</v>
      </c>
      <c r="B16">
        <v>1</v>
      </c>
    </row>
    <row r="17" spans="1:2" x14ac:dyDescent="0.25">
      <c r="A17" s="1" t="str">
        <f>HYPERLINK("https://lichess.org/training/5jJjB")</f>
        <v>https://lichess.org/training/5jJjB</v>
      </c>
      <c r="B17">
        <v>1</v>
      </c>
    </row>
    <row r="18" spans="1:2" x14ac:dyDescent="0.25">
      <c r="A18" t="str">
        <f>HYPERLINK("https://lichess.org/training/0p75i")</f>
        <v>https://lichess.org/training/0p75i</v>
      </c>
      <c r="B18">
        <v>1</v>
      </c>
    </row>
    <row r="19" spans="1:2" x14ac:dyDescent="0.25">
      <c r="A19" t="str">
        <f>HYPERLINK("https://lichess.org/training/XQhnJ")</f>
        <v>https://lichess.org/training/XQhnJ</v>
      </c>
      <c r="B19">
        <v>0</v>
      </c>
    </row>
    <row r="20" spans="1:2" x14ac:dyDescent="0.25">
      <c r="A20" t="str">
        <f>HYPERLINK("https://lichess.org/training/BfUwL")</f>
        <v>https://lichess.org/training/BfUwL</v>
      </c>
      <c r="B20">
        <v>0</v>
      </c>
    </row>
    <row r="21" spans="1:2" x14ac:dyDescent="0.25">
      <c r="A21" t="str">
        <f>HYPERLINK("https://lichess.org/training/5DbjM")</f>
        <v>https://lichess.org/training/5DbjM</v>
      </c>
      <c r="B21">
        <v>1</v>
      </c>
    </row>
    <row r="22" spans="1:2" x14ac:dyDescent="0.25">
      <c r="A22" t="str">
        <f>HYPERLINK("https://lichess.org/training/Y1Xw2")</f>
        <v>https://lichess.org/training/Y1Xw2</v>
      </c>
      <c r="B22">
        <v>1</v>
      </c>
    </row>
    <row r="23" spans="1:2" x14ac:dyDescent="0.25">
      <c r="A23" t="str">
        <f>HYPERLINK("https://lichess.org/training/zxCHT")</f>
        <v>https://lichess.org/training/zxCHT</v>
      </c>
      <c r="B23">
        <v>0</v>
      </c>
    </row>
    <row r="24" spans="1:2" x14ac:dyDescent="0.25">
      <c r="A24" t="str">
        <f>HYPERLINK("https://lichess.org/training/8tfde")</f>
        <v>https://lichess.org/training/8tfde</v>
      </c>
      <c r="B24">
        <v>1</v>
      </c>
    </row>
    <row r="25" spans="1:2" x14ac:dyDescent="0.25">
      <c r="A25" t="str">
        <f>HYPERLINK("https://lichess.org/training/fhAvF")</f>
        <v>https://lichess.org/training/fhAvF</v>
      </c>
      <c r="B25">
        <v>1</v>
      </c>
    </row>
    <row r="26" spans="1:2" x14ac:dyDescent="0.25">
      <c r="A26" t="str">
        <f>HYPERLINK("https://lichess.org/training/m0Cff")</f>
        <v>https://lichess.org/training/m0Cff</v>
      </c>
      <c r="B26">
        <v>0</v>
      </c>
    </row>
    <row r="27" spans="1:2" x14ac:dyDescent="0.25">
      <c r="A27" t="str">
        <f>HYPERLINK("https://lichess.org/training/mktKY")</f>
        <v>https://lichess.org/training/mktKY</v>
      </c>
      <c r="B27">
        <v>1</v>
      </c>
    </row>
    <row r="28" spans="1:2" x14ac:dyDescent="0.25">
      <c r="A28" t="str">
        <f>HYPERLINK("https://lichess.org/training/h1Biy")</f>
        <v>https://lichess.org/training/h1Biy</v>
      </c>
      <c r="B28">
        <v>1</v>
      </c>
    </row>
    <row r="29" spans="1:2" x14ac:dyDescent="0.25">
      <c r="A29" t="str">
        <f>HYPERLINK("https://lichess.org/training/NH4sO")</f>
        <v>https://lichess.org/training/NH4sO</v>
      </c>
      <c r="B29">
        <v>1</v>
      </c>
    </row>
    <row r="30" spans="1:2" x14ac:dyDescent="0.25">
      <c r="A30" t="str">
        <f>HYPERLINK("https://lichess.org/training/b0fQy")</f>
        <v>https://lichess.org/training/b0fQy</v>
      </c>
      <c r="B30">
        <v>1</v>
      </c>
    </row>
    <row r="31" spans="1:2" x14ac:dyDescent="0.25">
      <c r="A31" t="str">
        <f>HYPERLINK("https://lichess.org/training/TkwQZ")</f>
        <v>https://lichess.org/training/TkwQZ</v>
      </c>
      <c r="B31">
        <v>0</v>
      </c>
    </row>
    <row r="32" spans="1:2" x14ac:dyDescent="0.25">
      <c r="A32" t="str">
        <f>HYPERLINK("https://lichess.org/training/J7GQl")</f>
        <v>https://lichess.org/training/J7GQl</v>
      </c>
      <c r="B32">
        <v>1</v>
      </c>
    </row>
    <row r="33" spans="1:2" x14ac:dyDescent="0.25">
      <c r="A33" t="str">
        <f>HYPERLINK("https://lichess.org/training/gTQm8")</f>
        <v>https://lichess.org/training/gTQm8</v>
      </c>
      <c r="B33">
        <v>0</v>
      </c>
    </row>
    <row r="34" spans="1:2" x14ac:dyDescent="0.25">
      <c r="A34" t="str">
        <f>HYPERLINK("https://lichess.org/training/QfVEL")</f>
        <v>https://lichess.org/training/QfVEL</v>
      </c>
      <c r="B34">
        <v>1</v>
      </c>
    </row>
    <row r="35" spans="1:2" x14ac:dyDescent="0.25">
      <c r="A35" t="str">
        <f>HYPERLINK("https://lichess.org/training/0EAuG")</f>
        <v>https://lichess.org/training/0EAuG</v>
      </c>
      <c r="B35">
        <v>1</v>
      </c>
    </row>
    <row r="36" spans="1:2" x14ac:dyDescent="0.25">
      <c r="A36" t="str">
        <f>HYPERLINK("https://lichess.org/training/swcWW")</f>
        <v>https://lichess.org/training/swcWW</v>
      </c>
      <c r="B36">
        <v>0</v>
      </c>
    </row>
    <row r="37" spans="1:2" x14ac:dyDescent="0.25">
      <c r="A37" t="str">
        <f>HYPERLINK("https://lichess.org/training/ICdHJ")</f>
        <v>https://lichess.org/training/ICdHJ</v>
      </c>
      <c r="B37">
        <v>1</v>
      </c>
    </row>
    <row r="38" spans="1:2" x14ac:dyDescent="0.25">
      <c r="A38" t="str">
        <f>HYPERLINK("https://lichess.org/training/oOmnX")</f>
        <v>https://lichess.org/training/oOmnX</v>
      </c>
      <c r="B38">
        <v>1</v>
      </c>
    </row>
    <row r="39" spans="1:2" x14ac:dyDescent="0.25">
      <c r="A39" t="str">
        <f>HYPERLINK("https://lichess.org/training/wX7Pu")</f>
        <v>https://lichess.org/training/wX7Pu</v>
      </c>
      <c r="B39">
        <v>0</v>
      </c>
    </row>
    <row r="40" spans="1:2" x14ac:dyDescent="0.25">
      <c r="A40" t="str">
        <f>HYPERLINK("https://lichess.org/training/Dj8qT")</f>
        <v>https://lichess.org/training/Dj8qT</v>
      </c>
      <c r="B40">
        <v>0</v>
      </c>
    </row>
    <row r="41" spans="1:2" x14ac:dyDescent="0.25">
      <c r="A41" t="str">
        <f>HYPERLINK("https://lichess.org/training/wUg6Z")</f>
        <v>https://lichess.org/training/wUg6Z</v>
      </c>
      <c r="B41">
        <v>1</v>
      </c>
    </row>
    <row r="42" spans="1:2" x14ac:dyDescent="0.25">
      <c r="A42" t="str">
        <f>HYPERLINK("https://lichess.org/training/IUoB7")</f>
        <v>https://lichess.org/training/IUoB7</v>
      </c>
      <c r="B42">
        <v>1</v>
      </c>
    </row>
    <row r="43" spans="1:2" x14ac:dyDescent="0.25">
      <c r="A43" t="str">
        <f>HYPERLINK("https://lichess.org/training/aFBGc")</f>
        <v>https://lichess.org/training/aFBGc</v>
      </c>
      <c r="B43">
        <v>1</v>
      </c>
    </row>
    <row r="44" spans="1:2" x14ac:dyDescent="0.25">
      <c r="A44" t="str">
        <f>HYPERLINK("https://lichess.org/training/Ya3lw")</f>
        <v>https://lichess.org/training/Ya3lw</v>
      </c>
      <c r="B44">
        <v>1</v>
      </c>
    </row>
    <row r="45" spans="1:2" x14ac:dyDescent="0.25">
      <c r="A45" t="str">
        <f>HYPERLINK("https://lichess.org/training/mlMtu")</f>
        <v>https://lichess.org/training/mlMtu</v>
      </c>
      <c r="B45">
        <v>1</v>
      </c>
    </row>
    <row r="46" spans="1:2" x14ac:dyDescent="0.25">
      <c r="A46" t="str">
        <f>HYPERLINK("https://lichess.org/training/sxfMX")</f>
        <v>https://lichess.org/training/sxfMX</v>
      </c>
      <c r="B46">
        <v>0</v>
      </c>
    </row>
    <row r="47" spans="1:2" x14ac:dyDescent="0.25">
      <c r="A47" t="str">
        <f>HYPERLINK("https://lichess.org/training/PAqdY")</f>
        <v>https://lichess.org/training/PAqdY</v>
      </c>
      <c r="B47">
        <v>1</v>
      </c>
    </row>
    <row r="48" spans="1:2" x14ac:dyDescent="0.25">
      <c r="A48" t="str">
        <f>HYPERLINK("https://lichess.org/training/z07ts")</f>
        <v>https://lichess.org/training/z07ts</v>
      </c>
      <c r="B48">
        <v>1</v>
      </c>
    </row>
    <row r="49" spans="1:2" x14ac:dyDescent="0.25">
      <c r="A49" t="str">
        <f>HYPERLINK("https://lichess.org/training/jKNbW")</f>
        <v>https://lichess.org/training/jKNbW</v>
      </c>
      <c r="B49">
        <v>1</v>
      </c>
    </row>
    <row r="50" spans="1:2" x14ac:dyDescent="0.25">
      <c r="A50" t="str">
        <f>HYPERLINK("https://lichess.org/training/bHBw2")</f>
        <v>https://lichess.org/training/bHBw2</v>
      </c>
      <c r="B50">
        <v>0</v>
      </c>
    </row>
    <row r="51" spans="1:2" x14ac:dyDescent="0.25">
      <c r="A51" t="str">
        <f>HYPERLINK("https://lichess.org/training/YEo3V")</f>
        <v>https://lichess.org/training/YEo3V</v>
      </c>
      <c r="B51">
        <v>0</v>
      </c>
    </row>
    <row r="52" spans="1:2" x14ac:dyDescent="0.25">
      <c r="A52" t="str">
        <f>HYPERLINK("https://lichess.org/training/2dp6V")</f>
        <v>https://lichess.org/training/2dp6V</v>
      </c>
      <c r="B52">
        <v>1</v>
      </c>
    </row>
    <row r="53" spans="1:2" x14ac:dyDescent="0.25">
      <c r="A53" t="str">
        <f>HYPERLINK("https://lichess.org/training/Vamhr")</f>
        <v>https://lichess.org/training/Vamhr</v>
      </c>
      <c r="B53">
        <v>1</v>
      </c>
    </row>
    <row r="54" spans="1:2" x14ac:dyDescent="0.25">
      <c r="A54" t="str">
        <f>HYPERLINK("https://lichess.org/training/8l3jf")</f>
        <v>https://lichess.org/training/8l3jf</v>
      </c>
      <c r="B54">
        <v>1</v>
      </c>
    </row>
    <row r="55" spans="1:2" x14ac:dyDescent="0.25">
      <c r="A55" t="str">
        <f>HYPERLINK("https://lichess.org/training/JOVa6")</f>
        <v>https://lichess.org/training/JOVa6</v>
      </c>
      <c r="B55">
        <v>1</v>
      </c>
    </row>
    <row r="56" spans="1:2" x14ac:dyDescent="0.25">
      <c r="A56" t="str">
        <f>HYPERLINK("https://lichess.org/training/EjN3L")</f>
        <v>https://lichess.org/training/EjN3L</v>
      </c>
      <c r="B56">
        <v>1</v>
      </c>
    </row>
    <row r="57" spans="1:2" x14ac:dyDescent="0.25">
      <c r="A57" t="str">
        <f>HYPERLINK("https://lichess.org/training/roD7B")</f>
        <v>https://lichess.org/training/roD7B</v>
      </c>
      <c r="B57">
        <v>1</v>
      </c>
    </row>
    <row r="58" spans="1:2" x14ac:dyDescent="0.25">
      <c r="A58" t="str">
        <f>HYPERLINK("https://lichess.org/training/6tvQd")</f>
        <v>https://lichess.org/training/6tvQd</v>
      </c>
      <c r="B58">
        <v>1</v>
      </c>
    </row>
    <row r="59" spans="1:2" x14ac:dyDescent="0.25">
      <c r="A59" t="str">
        <f>HYPERLINK("https://lichess.org/training/Bb7NV")</f>
        <v>https://lichess.org/training/Bb7NV</v>
      </c>
      <c r="B59">
        <v>1</v>
      </c>
    </row>
    <row r="60" spans="1:2" x14ac:dyDescent="0.25">
      <c r="A60" t="str">
        <f>HYPERLINK("https://lichess.org/training/1rNhE")</f>
        <v>https://lichess.org/training/1rNhE</v>
      </c>
      <c r="B60">
        <v>1</v>
      </c>
    </row>
    <row r="61" spans="1:2" x14ac:dyDescent="0.25">
      <c r="A61" t="str">
        <f>HYPERLINK("https://lichess.org/training/fS7jM")</f>
        <v>https://lichess.org/training/fS7jM</v>
      </c>
      <c r="B61">
        <v>1</v>
      </c>
    </row>
    <row r="62" spans="1:2" x14ac:dyDescent="0.25">
      <c r="A62" t="str">
        <f>HYPERLINK("https://lichess.org/training/mj4E9")</f>
        <v>https://lichess.org/training/mj4E9</v>
      </c>
      <c r="B62">
        <v>1</v>
      </c>
    </row>
    <row r="63" spans="1:2" x14ac:dyDescent="0.25">
      <c r="A63" t="str">
        <f>HYPERLINK("https://lichess.org/training/3cGWI")</f>
        <v>https://lichess.org/training/3cGWI</v>
      </c>
      <c r="B63">
        <v>0</v>
      </c>
    </row>
    <row r="64" spans="1:2" x14ac:dyDescent="0.25">
      <c r="A64" t="str">
        <f>HYPERLINK("https://lichess.org/training/L4fs8")</f>
        <v>https://lichess.org/training/L4fs8</v>
      </c>
      <c r="B64">
        <v>0</v>
      </c>
    </row>
    <row r="65" spans="1:2" x14ac:dyDescent="0.25">
      <c r="A65" t="str">
        <f>HYPERLINK("https://lichess.org/training/j8YKM")</f>
        <v>https://lichess.org/training/j8YKM</v>
      </c>
      <c r="B65">
        <v>1</v>
      </c>
    </row>
    <row r="66" spans="1:2" x14ac:dyDescent="0.25">
      <c r="A66" t="str">
        <f>HYPERLINK("https://lichess.org/training/PRPPZ")</f>
        <v>https://lichess.org/training/PRPPZ</v>
      </c>
      <c r="B66">
        <v>0</v>
      </c>
    </row>
    <row r="67" spans="1:2" x14ac:dyDescent="0.25">
      <c r="A67" t="str">
        <f>HYPERLINK("https://lichess.org/training/14qsa")</f>
        <v>https://lichess.org/training/14qsa</v>
      </c>
      <c r="B67">
        <v>0</v>
      </c>
    </row>
    <row r="68" spans="1:2" x14ac:dyDescent="0.25">
      <c r="A68" t="str">
        <f>HYPERLINK("https://lichess.org/training/DquyX")</f>
        <v>https://lichess.org/training/DquyX</v>
      </c>
      <c r="B68">
        <v>0</v>
      </c>
    </row>
    <row r="69" spans="1:2" x14ac:dyDescent="0.25">
      <c r="A69" t="str">
        <f>HYPERLINK("https://lichess.org/training/DkOwY")</f>
        <v>https://lichess.org/training/DkOwY</v>
      </c>
      <c r="B69">
        <v>0</v>
      </c>
    </row>
    <row r="70" spans="1:2" x14ac:dyDescent="0.25">
      <c r="A70" t="str">
        <f>HYPERLINK("https://lichess.org/training/v5Tsc")</f>
        <v>https://lichess.org/training/v5Tsc</v>
      </c>
      <c r="B70">
        <v>0</v>
      </c>
    </row>
    <row r="71" spans="1:2" x14ac:dyDescent="0.25">
      <c r="A71" t="str">
        <f>HYPERLINK("https://lichess.org/training/wHt4W")</f>
        <v>https://lichess.org/training/wHt4W</v>
      </c>
      <c r="B71">
        <v>0</v>
      </c>
    </row>
    <row r="72" spans="1:2" x14ac:dyDescent="0.25">
      <c r="A72" t="str">
        <f>HYPERLINK("https://lichess.org/training/37kWq")</f>
        <v>https://lichess.org/training/37kWq</v>
      </c>
      <c r="B72">
        <v>0</v>
      </c>
    </row>
    <row r="73" spans="1:2" x14ac:dyDescent="0.25">
      <c r="A73" t="str">
        <f>HYPERLINK("https://lichess.org/training/PrVLX")</f>
        <v>https://lichess.org/training/PrVLX</v>
      </c>
      <c r="B73">
        <v>0</v>
      </c>
    </row>
    <row r="74" spans="1:2" x14ac:dyDescent="0.25">
      <c r="A74" t="str">
        <f>HYPERLINK("https://lichess.org/training/CMAY1")</f>
        <v>https://lichess.org/training/CMAY1</v>
      </c>
      <c r="B74">
        <v>0</v>
      </c>
    </row>
    <row r="75" spans="1:2" x14ac:dyDescent="0.25">
      <c r="A75" t="str">
        <f>HYPERLINK("https://lichess.org/training/AVZsz")</f>
        <v>https://lichess.org/training/AVZsz</v>
      </c>
      <c r="B75">
        <v>0</v>
      </c>
    </row>
    <row r="76" spans="1:2" x14ac:dyDescent="0.25">
      <c r="A76" t="str">
        <f>HYPERLINK("https://lichess.org/training/w7SCK")</f>
        <v>https://lichess.org/training/w7SCK</v>
      </c>
      <c r="B76">
        <v>0</v>
      </c>
    </row>
    <row r="77" spans="1:2" x14ac:dyDescent="0.25">
      <c r="A77" t="str">
        <f>HYPERLINK("https://lichess.org/training/p6gNA")</f>
        <v>https://lichess.org/training/p6gNA</v>
      </c>
      <c r="B77">
        <v>0</v>
      </c>
    </row>
    <row r="78" spans="1:2" x14ac:dyDescent="0.25">
      <c r="A78" t="str">
        <f>HYPERLINK("https://lichess.org/training/gURAY")</f>
        <v>https://lichess.org/training/gURAY</v>
      </c>
      <c r="B78">
        <v>0</v>
      </c>
    </row>
    <row r="79" spans="1:2" x14ac:dyDescent="0.25">
      <c r="A79" t="str">
        <f>HYPERLINK("https://lichess.org/training/zcip3")</f>
        <v>https://lichess.org/training/zcip3</v>
      </c>
      <c r="B79">
        <v>0</v>
      </c>
    </row>
    <row r="80" spans="1:2" x14ac:dyDescent="0.25">
      <c r="A80" t="str">
        <f>HYPERLINK("https://lichess.org/training/kkEpr")</f>
        <v>https://lichess.org/training/kkEpr</v>
      </c>
      <c r="B80">
        <v>0</v>
      </c>
    </row>
    <row r="81" spans="1:2" x14ac:dyDescent="0.25">
      <c r="A81" t="str">
        <f>HYPERLINK("https://lichess.org/training/SdLaO")</f>
        <v>https://lichess.org/training/SdLaO</v>
      </c>
      <c r="B81">
        <v>0</v>
      </c>
    </row>
    <row r="82" spans="1:2" x14ac:dyDescent="0.25">
      <c r="A82" t="str">
        <f>HYPERLINK("https://lichess.org/training/AWyHw")</f>
        <v>https://lichess.org/training/AWyHw</v>
      </c>
      <c r="B82">
        <v>0</v>
      </c>
    </row>
    <row r="83" spans="1:2" x14ac:dyDescent="0.25">
      <c r="A83" t="str">
        <f>HYPERLINK("https://lichess.org/training/pb7JU")</f>
        <v>https://lichess.org/training/pb7JU</v>
      </c>
      <c r="B83">
        <v>0</v>
      </c>
    </row>
    <row r="84" spans="1:2" x14ac:dyDescent="0.25">
      <c r="A84" t="str">
        <f>HYPERLINK("https://lichess.org/training/v6hR5")</f>
        <v>https://lichess.org/training/v6hR5</v>
      </c>
      <c r="B84">
        <v>0</v>
      </c>
    </row>
    <row r="85" spans="1:2" x14ac:dyDescent="0.25">
      <c r="A85" t="str">
        <f>HYPERLINK("https://lichess.org/training/AwO98")</f>
        <v>https://lichess.org/training/AwO98</v>
      </c>
      <c r="B85">
        <v>0</v>
      </c>
    </row>
    <row r="86" spans="1:2" x14ac:dyDescent="0.25">
      <c r="A86" t="str">
        <f>HYPERLINK("https://lichess.org/training/UfInO")</f>
        <v>https://lichess.org/training/UfInO</v>
      </c>
      <c r="B86">
        <v>0</v>
      </c>
    </row>
    <row r="87" spans="1:2" x14ac:dyDescent="0.25">
      <c r="A87" t="str">
        <f>HYPERLINK("https://lichess.org/training/nKMxU")</f>
        <v>https://lichess.org/training/nKMxU</v>
      </c>
      <c r="B87">
        <v>0</v>
      </c>
    </row>
    <row r="88" spans="1:2" x14ac:dyDescent="0.25">
      <c r="A88" t="str">
        <f>HYPERLINK("https://lichess.org/training/v0j17")</f>
        <v>https://lichess.org/training/v0j17</v>
      </c>
      <c r="B88">
        <v>0</v>
      </c>
    </row>
    <row r="89" spans="1:2" x14ac:dyDescent="0.25">
      <c r="A89" t="str">
        <f>HYPERLINK("https://lichess.org/training/d488L")</f>
        <v>https://lichess.org/training/d488L</v>
      </c>
      <c r="B89">
        <v>0</v>
      </c>
    </row>
    <row r="90" spans="1:2" x14ac:dyDescent="0.25">
      <c r="A90" t="str">
        <f>HYPERLINK("https://lichess.org/training/UeQsl")</f>
        <v>https://lichess.org/training/UeQsl</v>
      </c>
      <c r="B90">
        <v>0</v>
      </c>
    </row>
    <row r="91" spans="1:2" x14ac:dyDescent="0.25">
      <c r="A91" t="str">
        <f>HYPERLINK("https://lichess.org/training/en5A8")</f>
        <v>https://lichess.org/training/en5A8</v>
      </c>
      <c r="B91">
        <v>0</v>
      </c>
    </row>
    <row r="92" spans="1:2" x14ac:dyDescent="0.25">
      <c r="A92" t="str">
        <f>HYPERLINK("https://lichess.org/training/46GGJ")</f>
        <v>https://lichess.org/training/46GGJ</v>
      </c>
      <c r="B92">
        <v>0</v>
      </c>
    </row>
    <row r="93" spans="1:2" x14ac:dyDescent="0.25">
      <c r="A93" t="str">
        <f>HYPERLINK("https://lichess.org/training/5py7N")</f>
        <v>https://lichess.org/training/5py7N</v>
      </c>
      <c r="B93">
        <v>0</v>
      </c>
    </row>
    <row r="94" spans="1:2" x14ac:dyDescent="0.25">
      <c r="A94" t="str">
        <f>HYPERLINK("https://lichess.org/training/qEJwz")</f>
        <v>https://lichess.org/training/qEJwz</v>
      </c>
      <c r="B94">
        <v>0</v>
      </c>
    </row>
    <row r="95" spans="1:2" x14ac:dyDescent="0.25">
      <c r="A95" t="str">
        <f>HYPERLINK("https://lichess.org/training/3b7wQ")</f>
        <v>https://lichess.org/training/3b7wQ</v>
      </c>
      <c r="B95">
        <v>0</v>
      </c>
    </row>
    <row r="96" spans="1:2" x14ac:dyDescent="0.25">
      <c r="A96" t="str">
        <f>HYPERLINK("https://lichess.org/training/Dmg72")</f>
        <v>https://lichess.org/training/Dmg72</v>
      </c>
      <c r="B96">
        <v>0</v>
      </c>
    </row>
    <row r="97" spans="1:2" x14ac:dyDescent="0.25">
      <c r="A97" t="str">
        <f>HYPERLINK("https://lichess.org/training/OD6a6")</f>
        <v>https://lichess.org/training/OD6a6</v>
      </c>
      <c r="B97">
        <v>0</v>
      </c>
    </row>
    <row r="98" spans="1:2" x14ac:dyDescent="0.25">
      <c r="A98" t="str">
        <f>HYPERLINK("https://lichess.org/training/5W0vW")</f>
        <v>https://lichess.org/training/5W0vW</v>
      </c>
      <c r="B98">
        <v>0</v>
      </c>
    </row>
    <row r="99" spans="1:2" x14ac:dyDescent="0.25">
      <c r="A99" t="str">
        <f>HYPERLINK("https://lichess.org/training/dUqLO")</f>
        <v>https://lichess.org/training/dUqLO</v>
      </c>
      <c r="B99">
        <v>0</v>
      </c>
    </row>
    <row r="100" spans="1:2" x14ac:dyDescent="0.25">
      <c r="A100" t="str">
        <f>HYPERLINK("https://lichess.org/training/kHMM9")</f>
        <v>https://lichess.org/training/kHMM9</v>
      </c>
      <c r="B100">
        <v>0</v>
      </c>
    </row>
    <row r="101" spans="1:2" x14ac:dyDescent="0.25">
      <c r="A101" t="str">
        <f>HYPERLINK("https://lichess.org/training/zJIXG")</f>
        <v>https://lichess.org/training/zJIXG</v>
      </c>
      <c r="B101">
        <v>0</v>
      </c>
    </row>
    <row r="102" spans="1:2" x14ac:dyDescent="0.25">
      <c r="A102" t="str">
        <f>HYPERLINK("https://lichess.org/training/owjwY")</f>
        <v>https://lichess.org/training/owjwY</v>
      </c>
      <c r="B102">
        <v>0</v>
      </c>
    </row>
    <row r="103" spans="1:2" x14ac:dyDescent="0.25">
      <c r="A103" t="str">
        <f>HYPERLINK("https://lichess.org/training/ee5tz")</f>
        <v>https://lichess.org/training/ee5tz</v>
      </c>
      <c r="B103">
        <v>0</v>
      </c>
    </row>
    <row r="104" spans="1:2" x14ac:dyDescent="0.25">
      <c r="A104" t="str">
        <f>HYPERLINK("https://lichess.org/training/SFKa4")</f>
        <v>https://lichess.org/training/SFKa4</v>
      </c>
      <c r="B104">
        <v>0</v>
      </c>
    </row>
    <row r="105" spans="1:2" x14ac:dyDescent="0.25">
      <c r="A105" t="str">
        <f>HYPERLINK("https://lichess.org/training/UYXNX")</f>
        <v>https://lichess.org/training/UYXNX</v>
      </c>
      <c r="B105">
        <v>0</v>
      </c>
    </row>
    <row r="106" spans="1:2" x14ac:dyDescent="0.25">
      <c r="A106" t="str">
        <f>HYPERLINK("https://lichess.org/training/qkdtP")</f>
        <v>https://lichess.org/training/qkdtP</v>
      </c>
      <c r="B106">
        <v>0</v>
      </c>
    </row>
    <row r="107" spans="1:2" x14ac:dyDescent="0.25">
      <c r="A107" t="str">
        <f>HYPERLINK("https://lichess.org/training/z6VS4")</f>
        <v>https://lichess.org/training/z6VS4</v>
      </c>
      <c r="B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 Sander</cp:lastModifiedBy>
  <dcterms:created xsi:type="dcterms:W3CDTF">2024-03-02T12:53:15Z</dcterms:created>
  <dcterms:modified xsi:type="dcterms:W3CDTF">2024-03-11T18:24:57Z</dcterms:modified>
</cp:coreProperties>
</file>