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utzer/Downloads/"/>
    </mc:Choice>
  </mc:AlternateContent>
  <xr:revisionPtr revIDLastSave="0" documentId="13_ncr:1_{1D2AAFB4-EDE1-6D47-9C47-2673E01380D0}" xr6:coauthVersionLast="47" xr6:coauthVersionMax="47" xr10:uidLastSave="{00000000-0000-0000-0000-000000000000}"/>
  <bookViews>
    <workbookView xWindow="25600" yWindow="500" windowWidth="1926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3" i="1" l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<sst xmlns="http://schemas.openxmlformats.org/spreadsheetml/2006/main" count="2" uniqueCount="2">
  <si>
    <t>PuzzleLink</t>
  </si>
  <si>
    <t>Richtig(1) oder Falsch(0)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</si>
</sst>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3"/>
  <sheetViews>
    <sheetView tabSelected="1" workbookViewId="0">
      <selection activeCell="C2" sqref="C2"/>
    </sheetView>
  </sheetViews>
  <sheetFormatPr baseColWidth="10" defaultColWidth="8.83203125" defaultRowHeight="1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t="str">
        <f>HYPERLINK("https://lichess.org/training/R6MhA")</f>
        <v>https://lichess.org/training/R6MhA</v>
      </c>
      <c r="B2">
        <v>1</v>
      </c>
    </row>
    <row r="3" spans="1:2" x14ac:dyDescent="0.2">
      <c r="A3" t="str">
        <f>HYPERLINK("https://lichess.org/training/HxpiX")</f>
        <v>https://lichess.org/training/HxpiX</v>
      </c>
      <c r="B3">
        <v>1</v>
      </c>
    </row>
    <row r="4" spans="1:2" x14ac:dyDescent="0.2">
      <c r="A4" t="str">
        <f>HYPERLINK("https://lichess.org/training/0iUbR")</f>
        <v>https://lichess.org/training/0iUbR</v>
      </c>
      <c r="B4">
        <v>1</v>
      </c>
    </row>
    <row r="5" spans="1:2" x14ac:dyDescent="0.2">
      <c r="A5" t="str">
        <f>HYPERLINK("https://lichess.org/training/FgO4s")</f>
        <v>https://lichess.org/training/FgO4s</v>
      </c>
      <c r="B5">
        <v>1</v>
      </c>
    </row>
    <row r="6" spans="1:2" x14ac:dyDescent="0.2">
      <c r="A6" t="str">
        <f>HYPERLINK("https://lichess.org/training/BR4Sz")</f>
        <v>https://lichess.org/training/BR4Sz</v>
      </c>
      <c r="B6">
        <v>0</v>
      </c>
    </row>
    <row r="7" spans="1:2" x14ac:dyDescent="0.2">
      <c r="A7" t="str">
        <f>HYPERLINK("https://lichess.org/training/psfnu")</f>
        <v>https://lichess.org/training/psfnu</v>
      </c>
      <c r="B7">
        <v>0</v>
      </c>
    </row>
    <row r="8" spans="1:2" x14ac:dyDescent="0.2">
      <c r="A8" t="str">
        <f>HYPERLINK("https://lichess.org/training/JFtFa")</f>
        <v>https://lichess.org/training/JFtFa</v>
      </c>
      <c r="B8">
        <v>0</v>
      </c>
    </row>
    <row r="9" spans="1:2" x14ac:dyDescent="0.2">
      <c r="A9" t="str">
        <f>HYPERLINK("https://lichess.org/training/p8R7y")</f>
        <v>https://lichess.org/training/p8R7y</v>
      </c>
      <c r="B9">
        <v>0</v>
      </c>
    </row>
    <row r="10" spans="1:2" x14ac:dyDescent="0.2">
      <c r="A10" t="str">
        <f>HYPERLINK("https://lichess.org/training/Jttt5")</f>
        <v>https://lichess.org/training/Jttt5</v>
      </c>
      <c r="B10">
        <v>0</v>
      </c>
    </row>
    <row r="11" spans="1:2" x14ac:dyDescent="0.2">
      <c r="A11" t="str">
        <f>HYPERLINK("https://lichess.org/training/5VKxA")</f>
        <v>https://lichess.org/training/5VKxA</v>
      </c>
      <c r="B11">
        <v>0</v>
      </c>
    </row>
    <row r="12" spans="1:2" x14ac:dyDescent="0.2">
      <c r="A12" t="str">
        <f>HYPERLINK("https://lichess.org/training/veCQg")</f>
        <v>https://lichess.org/training/veCQg</v>
      </c>
      <c r="B12">
        <v>0</v>
      </c>
    </row>
    <row r="13" spans="1:2" x14ac:dyDescent="0.2">
      <c r="A13" t="str">
        <f>HYPERLINK("https://lichess.org/training/GJNcV")</f>
        <v>https://lichess.org/training/GJNcV</v>
      </c>
      <c r="B13">
        <v>1</v>
      </c>
    </row>
    <row r="14" spans="1:2" x14ac:dyDescent="0.2">
      <c r="A14" t="str">
        <f>HYPERLINK("https://lichess.org/training/NW7kI")</f>
        <v>https://lichess.org/training/NW7kI</v>
      </c>
      <c r="B14">
        <v>0</v>
      </c>
    </row>
    <row r="15" spans="1:2" x14ac:dyDescent="0.2">
      <c r="A15" t="str">
        <f>HYPERLINK("https://lichess.org/training/IERY7")</f>
        <v>https://lichess.org/training/IERY7</v>
      </c>
      <c r="B15">
        <v>1</v>
      </c>
    </row>
    <row r="16" spans="1:2" x14ac:dyDescent="0.2">
      <c r="A16" t="str">
        <f>HYPERLINK("https://lichess.org/training/PhoeG")</f>
        <v>https://lichess.org/training/PhoeG</v>
      </c>
      <c r="B16">
        <v>0</v>
      </c>
    </row>
    <row r="17" spans="1:2" x14ac:dyDescent="0.2">
      <c r="A17" t="str">
        <f>HYPERLINK("https://lichess.org/training/wSDu2")</f>
        <v>https://lichess.org/training/wSDu2</v>
      </c>
      <c r="B17">
        <v>0</v>
      </c>
    </row>
    <row r="18" spans="1:2" x14ac:dyDescent="0.2">
      <c r="A18" t="str">
        <f>HYPERLINK("https://lichess.org/training/a8Tqm")</f>
        <v>https://lichess.org/training/a8Tqm</v>
      </c>
      <c r="B18">
        <v>1</v>
      </c>
    </row>
    <row r="19" spans="1:2" x14ac:dyDescent="0.2">
      <c r="A19" t="str">
        <f>HYPERLINK("https://lichess.org/training/HivpO")</f>
        <v>https://lichess.org/training/HivpO</v>
      </c>
      <c r="B19">
        <v>1</v>
      </c>
    </row>
    <row r="20" spans="1:2" x14ac:dyDescent="0.2">
      <c r="A20" t="str">
        <f>HYPERLINK("https://lichess.org/training/e93D0")</f>
        <v>https://lichess.org/training/e93D0</v>
      </c>
      <c r="B20">
        <v>0</v>
      </c>
    </row>
    <row r="21" spans="1:2" x14ac:dyDescent="0.2">
      <c r="A21" t="str">
        <f>HYPERLINK("https://lichess.org/training/c3gOm")</f>
        <v>https://lichess.org/training/c3gOm</v>
      </c>
      <c r="B21">
        <v>0</v>
      </c>
    </row>
    <row r="22" spans="1:2" x14ac:dyDescent="0.2">
      <c r="A22" t="str">
        <f>HYPERLINK("https://lichess.org/training/FkLob")</f>
        <v>https://lichess.org/training/FkLob</v>
      </c>
      <c r="B22">
        <v>1</v>
      </c>
    </row>
    <row r="23" spans="1:2" x14ac:dyDescent="0.2">
      <c r="A23" t="str">
        <f>HYPERLINK("https://lichess.org/training/ETxyn")</f>
        <v>https://lichess.org/training/ETxyn</v>
      </c>
      <c r="B23">
        <v>1</v>
      </c>
    </row>
    <row r="24" spans="1:2" x14ac:dyDescent="0.2">
      <c r="A24" t="str">
        <f>HYPERLINK("https://lichess.org/training/7S2rE")</f>
        <v>https://lichess.org/training/7S2rE</v>
      </c>
      <c r="B24">
        <v>1</v>
      </c>
    </row>
    <row r="25" spans="1:2" x14ac:dyDescent="0.2">
      <c r="A25" t="str">
        <f>HYPERLINK("https://lichess.org/training/N1mfU")</f>
        <v>https://lichess.org/training/N1mfU</v>
      </c>
      <c r="B25">
        <v>0</v>
      </c>
    </row>
    <row r="26" spans="1:2" x14ac:dyDescent="0.2">
      <c r="A26" t="str">
        <f>HYPERLINK("https://lichess.org/training/T4uGm")</f>
        <v>https://lichess.org/training/T4uGm</v>
      </c>
      <c r="B26">
        <v>1</v>
      </c>
    </row>
    <row r="27" spans="1:2" x14ac:dyDescent="0.2">
      <c r="A27" t="str">
        <f>HYPERLINK("https://lichess.org/training/oOLeb")</f>
        <v>https://lichess.org/training/oOLeb</v>
      </c>
      <c r="B27">
        <v>1</v>
      </c>
    </row>
    <row r="28" spans="1:2" x14ac:dyDescent="0.2">
      <c r="A28" t="str">
        <f>HYPERLINK("https://lichess.org/training/e0j3h")</f>
        <v>https://lichess.org/training/e0j3h</v>
      </c>
      <c r="B28">
        <v>1</v>
      </c>
    </row>
    <row r="29" spans="1:2" x14ac:dyDescent="0.2">
      <c r="A29" t="str">
        <f>HYPERLINK("https://lichess.org/training/4bihF")</f>
        <v>https://lichess.org/training/4bihF</v>
      </c>
      <c r="B29">
        <v>0</v>
      </c>
    </row>
    <row r="30" spans="1:2" x14ac:dyDescent="0.2">
      <c r="A30" t="str">
        <f>HYPERLINK("https://lichess.org/training/Z2zb3")</f>
        <v>https://lichess.org/training/Z2zb3</v>
      </c>
      <c r="B30">
        <v>1</v>
      </c>
    </row>
    <row r="31" spans="1:2" x14ac:dyDescent="0.2">
      <c r="A31" t="str">
        <f>HYPERLINK("https://lichess.org/training/HzgpA")</f>
        <v>https://lichess.org/training/HzgpA</v>
      </c>
      <c r="B31">
        <v>0</v>
      </c>
    </row>
    <row r="32" spans="1:2" x14ac:dyDescent="0.2">
      <c r="A32" t="str">
        <f>HYPERLINK("https://lichess.org/training/gVOWZ")</f>
        <v>https://lichess.org/training/gVOWZ</v>
      </c>
      <c r="B32">
        <v>1</v>
      </c>
    </row>
    <row r="33" spans="1:2" x14ac:dyDescent="0.2">
      <c r="A33" t="str">
        <f>HYPERLINK("https://lichess.org/training/JhHDT")</f>
        <v>https://lichess.org/training/JhHDT</v>
      </c>
      <c r="B33">
        <v>1</v>
      </c>
    </row>
    <row r="34" spans="1:2" x14ac:dyDescent="0.2">
      <c r="A34" t="str">
        <f>HYPERLINK("https://lichess.org/training/lijNh")</f>
        <v>https://lichess.org/training/lijNh</v>
      </c>
      <c r="B34">
        <v>1</v>
      </c>
    </row>
    <row r="35" spans="1:2" x14ac:dyDescent="0.2">
      <c r="A35" t="str">
        <f>HYPERLINK("https://lichess.org/training/rhq2n")</f>
        <v>https://lichess.org/training/rhq2n</v>
      </c>
      <c r="B35">
        <v>0</v>
      </c>
    </row>
    <row r="36" spans="1:2" x14ac:dyDescent="0.2">
      <c r="A36" t="str">
        <f>HYPERLINK("https://lichess.org/training/9sfir")</f>
        <v>https://lichess.org/training/9sfir</v>
      </c>
      <c r="B36">
        <v>1</v>
      </c>
    </row>
    <row r="37" spans="1:2" x14ac:dyDescent="0.2">
      <c r="A37" t="str">
        <f>HYPERLINK("https://lichess.org/training/N0jgH")</f>
        <v>https://lichess.org/training/N0jgH</v>
      </c>
      <c r="B37">
        <v>0</v>
      </c>
    </row>
    <row r="38" spans="1:2" x14ac:dyDescent="0.2">
      <c r="A38" t="str">
        <f>HYPERLINK("https://lichess.org/training/F3NF8")</f>
        <v>https://lichess.org/training/F3NF8</v>
      </c>
      <c r="B38">
        <v>0</v>
      </c>
    </row>
    <row r="39" spans="1:2" x14ac:dyDescent="0.2">
      <c r="A39" t="str">
        <f>HYPERLINK("https://lichess.org/training/fFJSU")</f>
        <v>https://lichess.org/training/fFJSU</v>
      </c>
      <c r="B39">
        <v>1</v>
      </c>
    </row>
    <row r="40" spans="1:2" x14ac:dyDescent="0.2">
      <c r="A40" t="str">
        <f>HYPERLINK("https://lichess.org/training/41RLF")</f>
        <v>https://lichess.org/training/41RLF</v>
      </c>
      <c r="B40">
        <v>1</v>
      </c>
    </row>
    <row r="41" spans="1:2" x14ac:dyDescent="0.2">
      <c r="A41" t="str">
        <f>HYPERLINK("https://lichess.org/training/1LJBS")</f>
        <v>https://lichess.org/training/1LJBS</v>
      </c>
      <c r="B41">
        <v>0</v>
      </c>
    </row>
    <row r="42" spans="1:2" x14ac:dyDescent="0.2">
      <c r="A42" t="str">
        <f>HYPERLINK("https://lichess.org/training/9vZ2z")</f>
        <v>https://lichess.org/training/9vZ2z</v>
      </c>
      <c r="B42">
        <v>0</v>
      </c>
    </row>
    <row r="43" spans="1:2" x14ac:dyDescent="0.2">
      <c r="A43" t="str">
        <f>HYPERLINK("https://lichess.org/training/eFa9x")</f>
        <v>https://lichess.org/training/eFa9x</v>
      </c>
      <c r="B43">
        <v>0</v>
      </c>
    </row>
    <row r="44" spans="1:2" x14ac:dyDescent="0.2">
      <c r="A44" t="str">
        <f>HYPERLINK("https://lichess.org/training/HJtoF")</f>
        <v>https://lichess.org/training/HJtoF</v>
      </c>
      <c r="B44">
        <v>0</v>
      </c>
    </row>
    <row r="45" spans="1:2" x14ac:dyDescent="0.2">
      <c r="A45" t="str">
        <f>HYPERLINK("https://lichess.org/training/mcTNk")</f>
        <v>https://lichess.org/training/mcTNk</v>
      </c>
      <c r="B45">
        <v>1</v>
      </c>
    </row>
    <row r="46" spans="1:2" x14ac:dyDescent="0.2">
      <c r="A46" t="str">
        <f>HYPERLINK("https://lichess.org/training/QyvZH")</f>
        <v>https://lichess.org/training/QyvZH</v>
      </c>
      <c r="B46">
        <v>1</v>
      </c>
    </row>
    <row r="47" spans="1:2" x14ac:dyDescent="0.2">
      <c r="A47" t="str">
        <f>HYPERLINK("https://lichess.org/training/JgJTI")</f>
        <v>https://lichess.org/training/JgJTI</v>
      </c>
      <c r="B47">
        <v>1</v>
      </c>
    </row>
    <row r="48" spans="1:2" x14ac:dyDescent="0.2">
      <c r="A48" t="str">
        <f>HYPERLINK("https://lichess.org/training/YspVT")</f>
        <v>https://lichess.org/training/YspVT</v>
      </c>
      <c r="B48">
        <v>1</v>
      </c>
    </row>
    <row r="49" spans="1:2" x14ac:dyDescent="0.2">
      <c r="A49" t="str">
        <f>HYPERLINK("https://lichess.org/training/0WGja")</f>
        <v>https://lichess.org/training/0WGja</v>
      </c>
      <c r="B49">
        <v>0</v>
      </c>
    </row>
    <row r="50" spans="1:2" x14ac:dyDescent="0.2">
      <c r="A50" t="str">
        <f>HYPERLINK("https://lichess.org/training/Zgp8P")</f>
        <v>https://lichess.org/training/Zgp8P</v>
      </c>
      <c r="B50">
        <v>0</v>
      </c>
    </row>
    <row r="51" spans="1:2" x14ac:dyDescent="0.2">
      <c r="A51" t="str">
        <f>HYPERLINK("https://lichess.org/training/apP4L")</f>
        <v>https://lichess.org/training/apP4L</v>
      </c>
      <c r="B51">
        <v>1</v>
      </c>
    </row>
    <row r="52" spans="1:2" x14ac:dyDescent="0.2">
      <c r="A52" t="str">
        <f>HYPERLINK("https://lichess.org/training/mj4E9")</f>
        <v>https://lichess.org/training/mj4E9</v>
      </c>
      <c r="B52">
        <v>1</v>
      </c>
    </row>
    <row r="53" spans="1:2" x14ac:dyDescent="0.2">
      <c r="A53" t="str">
        <f>HYPERLINK("https://lichess.org/training/EXeSI")</f>
        <v>https://lichess.org/training/EXeSI</v>
      </c>
      <c r="B53">
        <v>1</v>
      </c>
    </row>
    <row r="54" spans="1:2" x14ac:dyDescent="0.2">
      <c r="A54" t="str">
        <f>HYPERLINK("https://lichess.org/training/e0Ocu")</f>
        <v>https://lichess.org/training/e0Ocu</v>
      </c>
      <c r="B54">
        <v>1</v>
      </c>
    </row>
    <row r="55" spans="1:2" x14ac:dyDescent="0.2">
      <c r="A55" t="str">
        <f>HYPERLINK("https://lichess.org/training/yvjQc")</f>
        <v>https://lichess.org/training/yvjQc</v>
      </c>
      <c r="B55">
        <v>1</v>
      </c>
    </row>
    <row r="56" spans="1:2" x14ac:dyDescent="0.2">
      <c r="A56" t="str">
        <f>HYPERLINK("https://lichess.org/training/2J10E")</f>
        <v>https://lichess.org/training/2J10E</v>
      </c>
      <c r="B56">
        <v>1</v>
      </c>
    </row>
    <row r="57" spans="1:2" x14ac:dyDescent="0.2">
      <c r="A57" t="str">
        <f>HYPERLINK("https://lichess.org/training/2gFXQ")</f>
        <v>https://lichess.org/training/2gFXQ</v>
      </c>
      <c r="B57">
        <v>0</v>
      </c>
    </row>
    <row r="58" spans="1:2" x14ac:dyDescent="0.2">
      <c r="A58" t="str">
        <f>HYPERLINK("https://lichess.org/training/D6I9S")</f>
        <v>https://lichess.org/training/D6I9S</v>
      </c>
      <c r="B58">
        <v>0</v>
      </c>
    </row>
    <row r="59" spans="1:2" x14ac:dyDescent="0.2">
      <c r="A59" t="str">
        <f>HYPERLINK("https://lichess.org/training/f1Jvc")</f>
        <v>https://lichess.org/training/f1Jvc</v>
      </c>
      <c r="B59">
        <v>1</v>
      </c>
    </row>
    <row r="60" spans="1:2" x14ac:dyDescent="0.2">
      <c r="A60" t="str">
        <f>HYPERLINK("https://lichess.org/training/bJ9xn")</f>
        <v>https://lichess.org/training/bJ9xn</v>
      </c>
      <c r="B60">
        <v>1</v>
      </c>
    </row>
    <row r="61" spans="1:2" x14ac:dyDescent="0.2">
      <c r="A61" t="str">
        <f>HYPERLINK("https://lichess.org/training/DnEDG")</f>
        <v>https://lichess.org/training/DnEDG</v>
      </c>
      <c r="B61">
        <v>0</v>
      </c>
    </row>
    <row r="62" spans="1:2" x14ac:dyDescent="0.2">
      <c r="A62" t="str">
        <f>HYPERLINK("https://lichess.org/training/bIGw2")</f>
        <v>https://lichess.org/training/bIGw2</v>
      </c>
      <c r="B62">
        <v>1</v>
      </c>
    </row>
    <row r="63" spans="1:2" x14ac:dyDescent="0.2">
      <c r="A63" t="str">
        <f>HYPERLINK("https://lichess.org/training/3YLlL")</f>
        <v>https://lichess.org/training/3YLlL</v>
      </c>
      <c r="B63">
        <v>0</v>
      </c>
    </row>
    <row r="64" spans="1:2" x14ac:dyDescent="0.2">
      <c r="A64" t="str">
        <f>HYPERLINK("https://lichess.org/training/4Zrft")</f>
        <v>https://lichess.org/training/4Zrft</v>
      </c>
      <c r="B64">
        <v>1</v>
      </c>
    </row>
    <row r="65" spans="1:2" x14ac:dyDescent="0.2">
      <c r="A65" t="str">
        <f>HYPERLINK("https://lichess.org/training/OOjfk")</f>
        <v>https://lichess.org/training/OOjfk</v>
      </c>
      <c r="B65">
        <v>1</v>
      </c>
    </row>
    <row r="66" spans="1:2" x14ac:dyDescent="0.2">
      <c r="A66" t="str">
        <f>HYPERLINK("https://lichess.org/training/VgVIw")</f>
        <v>https://lichess.org/training/VgVIw</v>
      </c>
      <c r="B66">
        <v>1</v>
      </c>
    </row>
    <row r="67" spans="1:2" x14ac:dyDescent="0.2">
      <c r="A67" t="str">
        <f>HYPERLINK("https://lichess.org/training/S241p")</f>
        <v>https://lichess.org/training/S241p</v>
      </c>
      <c r="B67">
        <v>1</v>
      </c>
    </row>
    <row r="68" spans="1:2" x14ac:dyDescent="0.2">
      <c r="A68" t="str">
        <f>HYPERLINK("https://lichess.org/training/cvu6D")</f>
        <v>https://lichess.org/training/cvu6D</v>
      </c>
      <c r="B68">
        <v>0</v>
      </c>
    </row>
    <row r="69" spans="1:2" x14ac:dyDescent="0.2">
      <c r="A69" t="str">
        <f>HYPERLINK("https://lichess.org/training/Om3uG")</f>
        <v>https://lichess.org/training/Om3uG</v>
      </c>
      <c r="B69">
        <v>0</v>
      </c>
    </row>
    <row r="70" spans="1:2" x14ac:dyDescent="0.2">
      <c r="A70" t="str">
        <f>HYPERLINK("https://lichess.org/training/F5u69")</f>
        <v>https://lichess.org/training/F5u69</v>
      </c>
      <c r="B70">
        <v>0</v>
      </c>
    </row>
    <row r="71" spans="1:2" x14ac:dyDescent="0.2">
      <c r="A71" t="str">
        <f>HYPERLINK("https://lichess.org/training/te79i")</f>
        <v>https://lichess.org/training/te79i</v>
      </c>
      <c r="B71">
        <v>0</v>
      </c>
    </row>
    <row r="72" spans="1:2" x14ac:dyDescent="0.2">
      <c r="A72" t="str">
        <f>HYPERLINK("https://lichess.org/training/ioniz")</f>
        <v>https://lichess.org/training/ioniz</v>
      </c>
      <c r="B72">
        <v>0</v>
      </c>
    </row>
    <row r="73" spans="1:2" x14ac:dyDescent="0.2">
      <c r="A73" t="str">
        <f>HYPERLINK("https://lichess.org/training/WzhIC")</f>
        <v>https://lichess.org/training/WzhIC</v>
      </c>
      <c r="B73">
        <v>1</v>
      </c>
    </row>
    <row r="74" spans="1:2" x14ac:dyDescent="0.2">
      <c r="A74" t="str">
        <f>HYPERLINK("https://lichess.org/training/PRLLe")</f>
        <v>https://lichess.org/training/PRLLe</v>
      </c>
      <c r="B74">
        <v>0</v>
      </c>
    </row>
    <row r="75" spans="1:2" x14ac:dyDescent="0.2">
      <c r="A75" t="str">
        <f>HYPERLINK("https://lichess.org/training/2P8yV")</f>
        <v>https://lichess.org/training/2P8yV</v>
      </c>
      <c r="B75">
        <v>1</v>
      </c>
    </row>
    <row r="76" spans="1:2" x14ac:dyDescent="0.2">
      <c r="A76" t="str">
        <f>HYPERLINK("https://lichess.org/training/F0roz")</f>
        <v>https://lichess.org/training/F0roz</v>
      </c>
      <c r="B76">
        <v>1</v>
      </c>
    </row>
    <row r="77" spans="1:2" x14ac:dyDescent="0.2">
      <c r="A77" t="str">
        <f>HYPERLINK("https://lichess.org/training/WkQkT")</f>
        <v>https://lichess.org/training/WkQkT</v>
      </c>
      <c r="B77">
        <v>0</v>
      </c>
    </row>
    <row r="78" spans="1:2" x14ac:dyDescent="0.2">
      <c r="A78" t="str">
        <f>HYPERLINK("https://lichess.org/training/Q0pyA")</f>
        <v>https://lichess.org/training/Q0pyA</v>
      </c>
      <c r="B78">
        <v>1</v>
      </c>
    </row>
    <row r="79" spans="1:2" x14ac:dyDescent="0.2">
      <c r="A79" t="str">
        <f>HYPERLINK("https://lichess.org/training/gk7OA")</f>
        <v>https://lichess.org/training/gk7OA</v>
      </c>
      <c r="B79">
        <v>0</v>
      </c>
    </row>
    <row r="80" spans="1:2" x14ac:dyDescent="0.2">
      <c r="A80" t="str">
        <f>HYPERLINK("https://lichess.org/training/xLtHj")</f>
        <v>https://lichess.org/training/xLtHj</v>
      </c>
      <c r="B80">
        <v>0</v>
      </c>
    </row>
    <row r="81" spans="1:2" x14ac:dyDescent="0.2">
      <c r="A81" t="str">
        <f>HYPERLINK("https://lichess.org/training/wiLzI")</f>
        <v>https://lichess.org/training/wiLzI</v>
      </c>
      <c r="B81">
        <v>0</v>
      </c>
    </row>
    <row r="82" spans="1:2" x14ac:dyDescent="0.2">
      <c r="A82" t="str">
        <f>HYPERLINK("https://lichess.org/training/mHHdj")</f>
        <v>https://lichess.org/training/mHHdj</v>
      </c>
      <c r="B82">
        <v>1</v>
      </c>
    </row>
    <row r="83" spans="1:2" x14ac:dyDescent="0.2">
      <c r="A83" t="str">
        <f>HYPERLINK("https://lichess.org/training/6mQwA")</f>
        <v>https://lichess.org/training/6mQwA</v>
      </c>
      <c r="B83">
        <v>1</v>
      </c>
    </row>
    <row r="84" spans="1:2" x14ac:dyDescent="0.2">
      <c r="A84" t="str">
        <f>HYPERLINK("https://lichess.org/training/h5tn9")</f>
        <v>https://lichess.org/training/h5tn9</v>
      </c>
      <c r="B84">
        <v>1</v>
      </c>
    </row>
    <row r="85" spans="1:2" x14ac:dyDescent="0.2">
      <c r="A85" t="str">
        <f>HYPERLINK("https://lichess.org/training/vSFD3")</f>
        <v>https://lichess.org/training/vSFD3</v>
      </c>
      <c r="B85">
        <v>0</v>
      </c>
    </row>
    <row r="86" spans="1:2" x14ac:dyDescent="0.2">
      <c r="A86" t="str">
        <f>HYPERLINK("https://lichess.org/training/v4bAO")</f>
        <v>https://lichess.org/training/v4bAO</v>
      </c>
      <c r="B86">
        <v>1</v>
      </c>
    </row>
    <row r="87" spans="1:2" x14ac:dyDescent="0.2">
      <c r="A87" t="str">
        <f>HYPERLINK("https://lichess.org/training/0vKzS")</f>
        <v>https://lichess.org/training/0vKzS</v>
      </c>
      <c r="B87">
        <v>1</v>
      </c>
    </row>
    <row r="88" spans="1:2" x14ac:dyDescent="0.2">
      <c r="A88" t="str">
        <f>HYPERLINK("https://lichess.org/training/DspoU")</f>
        <v>https://lichess.org/training/DspoU</v>
      </c>
      <c r="B88">
        <v>0</v>
      </c>
    </row>
    <row r="89" spans="1:2" x14ac:dyDescent="0.2">
      <c r="A89" t="str">
        <f>HYPERLINK("https://lichess.org/training/vVb2x")</f>
        <v>https://lichess.org/training/vVb2x</v>
      </c>
      <c r="B89">
        <v>0</v>
      </c>
    </row>
    <row r="90" spans="1:2" x14ac:dyDescent="0.2">
      <c r="A90" t="str">
        <f>HYPERLINK("https://lichess.org/training/mIt2x")</f>
        <v>https://lichess.org/training/mIt2x</v>
      </c>
      <c r="B90">
        <v>1</v>
      </c>
    </row>
    <row r="91" spans="1:2" x14ac:dyDescent="0.2">
      <c r="A91" t="str">
        <f>HYPERLINK("https://lichess.org/training/UfiZA")</f>
        <v>https://lichess.org/training/UfiZA</v>
      </c>
      <c r="B91">
        <v>0</v>
      </c>
    </row>
    <row r="92" spans="1:2" x14ac:dyDescent="0.2">
      <c r="A92" t="str">
        <f>HYPERLINK("https://lichess.org/training/TLqeF")</f>
        <v>https://lichess.org/training/TLqeF</v>
      </c>
      <c r="B92">
        <v>1</v>
      </c>
    </row>
    <row r="93" spans="1:2" x14ac:dyDescent="0.2">
      <c r="A93" t="str">
        <f>HYPERLINK("https://lichess.org/training/eYiEr")</f>
        <v>https://lichess.org/training/eYiEr</v>
      </c>
      <c r="B9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Maximilian Sander</cp:lastModifiedBy>
  <dcterms:created xsi:type="dcterms:W3CDTF">2024-03-16T19:02:52Z</dcterms:created>
  <dcterms:modified xsi:type="dcterms:W3CDTF">2024-03-27T00:54:30Z</dcterms:modified>
</cp:coreProperties>
</file>