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utzer/Downloads/"/>
    </mc:Choice>
  </mc:AlternateContent>
  <xr:revisionPtr revIDLastSave="0" documentId="13_ncr:1_{9EB93BE9-38E2-5748-95FF-8B486A562D52}" xr6:coauthVersionLast="47" xr6:coauthVersionMax="47" xr10:uidLastSave="{00000000-0000-0000-0000-000000000000}"/>
  <bookViews>
    <workbookView xWindow="25620" yWindow="500" windowWidth="1924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2" i="1" l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<sst xmlns="http://schemas.openxmlformats.org/spreadsheetml/2006/main" count="2" uniqueCount="2">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</sst>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tr">
        <f>HYPERLINK("https://lichess.org/training/0lhES")</f>
        <v>https://lichess.org/training/0lhES</v>
      </c>
      <c r="B2">
        <v>1</v>
      </c>
    </row>
    <row r="3" spans="1:2" x14ac:dyDescent="0.2">
      <c r="A3" t="str">
        <f>HYPERLINK("https://lichess.org/training/0DZNQ")</f>
        <v>https://lichess.org/training/0DZNQ</v>
      </c>
      <c r="B3">
        <v>0</v>
      </c>
    </row>
    <row r="4" spans="1:2" x14ac:dyDescent="0.2">
      <c r="A4" t="str">
        <f>HYPERLINK("https://lichess.org/training/HC61H")</f>
        <v>https://lichess.org/training/HC61H</v>
      </c>
      <c r="B4">
        <v>0</v>
      </c>
    </row>
    <row r="5" spans="1:2" x14ac:dyDescent="0.2">
      <c r="A5" t="str">
        <f>HYPERLINK("https://lichess.org/training/03HfY")</f>
        <v>https://lichess.org/training/03HfY</v>
      </c>
      <c r="B5">
        <v>0</v>
      </c>
    </row>
    <row r="6" spans="1:2" x14ac:dyDescent="0.2">
      <c r="A6" t="str">
        <f>HYPERLINK("https://lichess.org/training/02NG2")</f>
        <v>https://lichess.org/training/02NG2</v>
      </c>
      <c r="B6">
        <v>0</v>
      </c>
    </row>
    <row r="7" spans="1:2" x14ac:dyDescent="0.2">
      <c r="A7" t="str">
        <f>HYPERLINK("https://lichess.org/training/0Q9Jf")</f>
        <v>https://lichess.org/training/0Q9Jf</v>
      </c>
      <c r="B7">
        <v>0</v>
      </c>
    </row>
    <row r="8" spans="1:2" x14ac:dyDescent="0.2">
      <c r="A8" t="str">
        <f>HYPERLINK("https://lichess.org/training/0qA6o")</f>
        <v>https://lichess.org/training/0qA6o</v>
      </c>
      <c r="B8">
        <v>1</v>
      </c>
    </row>
    <row r="9" spans="1:2" x14ac:dyDescent="0.2">
      <c r="A9" t="str">
        <f>HYPERLINK("https://lichess.org/training/1LFhn")</f>
        <v>https://lichess.org/training/1LFhn</v>
      </c>
      <c r="B9">
        <v>1</v>
      </c>
    </row>
    <row r="10" spans="1:2" x14ac:dyDescent="0.2">
      <c r="A10" t="str">
        <f>HYPERLINK("https://lichess.org/training/1s1vR")</f>
        <v>https://lichess.org/training/1s1vR</v>
      </c>
      <c r="B10">
        <v>1</v>
      </c>
    </row>
    <row r="11" spans="1:2" x14ac:dyDescent="0.2">
      <c r="A11" t="str">
        <f>HYPERLINK("https://lichess.org/training/0k3sh")</f>
        <v>https://lichess.org/training/0k3sh</v>
      </c>
      <c r="B11">
        <v>1</v>
      </c>
    </row>
    <row r="12" spans="1:2" x14ac:dyDescent="0.2">
      <c r="A12" t="str">
        <f>HYPERLINK("https://lichess.org/training/KbtPR")</f>
        <v>https://lichess.org/training/KbtPR</v>
      </c>
      <c r="B12">
        <v>1</v>
      </c>
    </row>
    <row r="13" spans="1:2" x14ac:dyDescent="0.2">
      <c r="A13" t="str">
        <f>HYPERLINK("https://lichess.org/training/03TNb")</f>
        <v>https://lichess.org/training/03TNb</v>
      </c>
      <c r="B13">
        <v>0</v>
      </c>
    </row>
    <row r="14" spans="1:2" x14ac:dyDescent="0.2">
      <c r="A14" t="str">
        <f>HYPERLINK("https://lichess.org/training/nOJuu")</f>
        <v>https://lichess.org/training/nOJuu</v>
      </c>
      <c r="B14">
        <v>1</v>
      </c>
    </row>
    <row r="15" spans="1:2" x14ac:dyDescent="0.2">
      <c r="A15" t="str">
        <f>HYPERLINK("https://lichess.org/training/05l1n")</f>
        <v>https://lichess.org/training/05l1n</v>
      </c>
      <c r="B15">
        <v>1</v>
      </c>
    </row>
    <row r="16" spans="1:2" x14ac:dyDescent="0.2">
      <c r="A16" t="str">
        <f>HYPERLINK("https://lichess.org/training/055tr")</f>
        <v>https://lichess.org/training/055tr</v>
      </c>
      <c r="B16">
        <v>0</v>
      </c>
    </row>
    <row r="17" spans="1:2" x14ac:dyDescent="0.2">
      <c r="A17" t="str">
        <f>HYPERLINK("https://lichess.org/training/06CpY")</f>
        <v>https://lichess.org/training/06CpY</v>
      </c>
      <c r="B17">
        <v>1</v>
      </c>
    </row>
    <row r="18" spans="1:2" x14ac:dyDescent="0.2">
      <c r="A18" t="str">
        <f>HYPERLINK("https://lichess.org/training/0gXP7")</f>
        <v>https://lichess.org/training/0gXP7</v>
      </c>
      <c r="B18">
        <v>1</v>
      </c>
    </row>
    <row r="19" spans="1:2" x14ac:dyDescent="0.2">
      <c r="A19" t="str">
        <f>HYPERLINK("https://lichess.org/training/0sSoK")</f>
        <v>https://lichess.org/training/0sSoK</v>
      </c>
      <c r="B19">
        <v>1</v>
      </c>
    </row>
    <row r="20" spans="1:2" x14ac:dyDescent="0.2">
      <c r="A20" t="str">
        <f>HYPERLINK("https://lichess.org/training/05Wpi")</f>
        <v>https://lichess.org/training/05Wpi</v>
      </c>
      <c r="B20">
        <v>0</v>
      </c>
    </row>
    <row r="21" spans="1:2" x14ac:dyDescent="0.2">
      <c r="A21" t="str">
        <f>HYPERLINK("https://lichess.org/training/2Bizd")</f>
        <v>https://lichess.org/training/2Bizd</v>
      </c>
      <c r="B21">
        <v>1</v>
      </c>
    </row>
    <row r="22" spans="1:2" x14ac:dyDescent="0.2">
      <c r="A22" t="str">
        <f>HYPERLINK("https://lichess.org/training/02CuI")</f>
        <v>https://lichess.org/training/02CuI</v>
      </c>
      <c r="B22">
        <v>0</v>
      </c>
    </row>
    <row r="23" spans="1:2" x14ac:dyDescent="0.2">
      <c r="A23" t="str">
        <f>HYPERLINK("https://lichess.org/training/1NNZG")</f>
        <v>https://lichess.org/training/1NNZG</v>
      </c>
      <c r="B23">
        <v>1</v>
      </c>
    </row>
    <row r="24" spans="1:2" x14ac:dyDescent="0.2">
      <c r="A24" t="str">
        <f>HYPERLINK("https://lichess.org/training/30SYX")</f>
        <v>https://lichess.org/training/30SYX</v>
      </c>
      <c r="B24">
        <v>1</v>
      </c>
    </row>
    <row r="25" spans="1:2" x14ac:dyDescent="0.2">
      <c r="A25" t="str">
        <f>HYPERLINK("https://lichess.org/training/0eRrV")</f>
        <v>https://lichess.org/training/0eRrV</v>
      </c>
      <c r="B25">
        <v>1</v>
      </c>
    </row>
    <row r="26" spans="1:2" x14ac:dyDescent="0.2">
      <c r="A26" t="str">
        <f>HYPERLINK("https://lichess.org/training/2oHy0")</f>
        <v>https://lichess.org/training/2oHy0</v>
      </c>
      <c r="B26">
        <v>1</v>
      </c>
    </row>
    <row r="27" spans="1:2" x14ac:dyDescent="0.2">
      <c r="A27" t="str">
        <f>HYPERLINK("https://lichess.org/training/0Yz6h")</f>
        <v>https://lichess.org/training/0Yz6h</v>
      </c>
      <c r="B27">
        <v>0</v>
      </c>
    </row>
    <row r="28" spans="1:2" x14ac:dyDescent="0.2">
      <c r="A28" t="str">
        <f>HYPERLINK("https://lichess.org/training/2bX51")</f>
        <v>https://lichess.org/training/2bX51</v>
      </c>
      <c r="B28">
        <v>1</v>
      </c>
    </row>
    <row r="29" spans="1:2" x14ac:dyDescent="0.2">
      <c r="A29" t="str">
        <f>HYPERLINK("https://lichess.org/training/01hL1")</f>
        <v>https://lichess.org/training/01hL1</v>
      </c>
      <c r="B29">
        <v>0</v>
      </c>
    </row>
    <row r="30" spans="1:2" x14ac:dyDescent="0.2">
      <c r="A30" t="str">
        <f>HYPERLINK("https://lichess.org/training/3zNJE")</f>
        <v>https://lichess.org/training/3zNJE</v>
      </c>
      <c r="B30">
        <v>0</v>
      </c>
    </row>
    <row r="31" spans="1:2" x14ac:dyDescent="0.2">
      <c r="A31" t="str">
        <f>HYPERLINK("https://lichess.org/training/27cam")</f>
        <v>https://lichess.org/training/27cam</v>
      </c>
      <c r="B31">
        <v>1</v>
      </c>
    </row>
    <row r="32" spans="1:2" x14ac:dyDescent="0.2">
      <c r="A32" t="str">
        <f>HYPERLINK("https://lichess.org/training/MIHJ4")</f>
        <v>https://lichess.org/training/MIHJ4</v>
      </c>
      <c r="B32">
        <v>0</v>
      </c>
    </row>
    <row r="33" spans="1:2" x14ac:dyDescent="0.2">
      <c r="A33" t="str">
        <f>HYPERLINK("https://lichess.org/training/02fpY")</f>
        <v>https://lichess.org/training/02fpY</v>
      </c>
      <c r="B33">
        <v>0</v>
      </c>
    </row>
    <row r="34" spans="1:2" x14ac:dyDescent="0.2">
      <c r="A34" t="str">
        <f>HYPERLINK("https://lichess.org/training/1NWub")</f>
        <v>https://lichess.org/training/1NWub</v>
      </c>
      <c r="B34">
        <v>0</v>
      </c>
    </row>
    <row r="35" spans="1:2" x14ac:dyDescent="0.2">
      <c r="A35" t="str">
        <f>HYPERLINK("https://lichess.org/training/SEVbt")</f>
        <v>https://lichess.org/training/SEVbt</v>
      </c>
      <c r="B35">
        <v>1</v>
      </c>
    </row>
    <row r="36" spans="1:2" x14ac:dyDescent="0.2">
      <c r="A36" t="str">
        <f>HYPERLINK("https://lichess.org/training/0uiCA")</f>
        <v>https://lichess.org/training/0uiCA</v>
      </c>
      <c r="B36">
        <v>0</v>
      </c>
    </row>
    <row r="37" spans="1:2" x14ac:dyDescent="0.2">
      <c r="A37" t="str">
        <f>HYPERLINK("https://lichess.org/training/14QcT")</f>
        <v>https://lichess.org/training/14QcT</v>
      </c>
      <c r="B37">
        <v>0</v>
      </c>
    </row>
    <row r="38" spans="1:2" x14ac:dyDescent="0.2">
      <c r="A38" t="str">
        <f>HYPERLINK("https://lichess.org/training/0E3lD")</f>
        <v>https://lichess.org/training/0E3lD</v>
      </c>
      <c r="B38">
        <v>0</v>
      </c>
    </row>
    <row r="39" spans="1:2" x14ac:dyDescent="0.2">
      <c r="A39" t="str">
        <f>HYPERLINK("https://lichess.org/training/HxAdL")</f>
        <v>https://lichess.org/training/HxAdL</v>
      </c>
      <c r="B39">
        <v>0</v>
      </c>
    </row>
    <row r="40" spans="1:2" x14ac:dyDescent="0.2">
      <c r="A40" t="str">
        <f>HYPERLINK("https://lichess.org/training/0xOU9")</f>
        <v>https://lichess.org/training/0xOU9</v>
      </c>
      <c r="B40">
        <v>0</v>
      </c>
    </row>
    <row r="41" spans="1:2" x14ac:dyDescent="0.2">
      <c r="A41" t="str">
        <f>HYPERLINK("https://lichess.org/training/0fHkr")</f>
        <v>https://lichess.org/training/0fHkr</v>
      </c>
      <c r="B41">
        <v>1</v>
      </c>
    </row>
    <row r="42" spans="1:2" x14ac:dyDescent="0.2">
      <c r="A42" t="str">
        <f>HYPERLINK("https://lichess.org/training/1Ic1B")</f>
        <v>https://lichess.org/training/1Ic1B</v>
      </c>
      <c r="B42">
        <v>1</v>
      </c>
    </row>
    <row r="43" spans="1:2" x14ac:dyDescent="0.2">
      <c r="A43" t="str">
        <f>HYPERLINK("https://lichess.org/training/03vcg")</f>
        <v>https://lichess.org/training/03vcg</v>
      </c>
      <c r="B43">
        <v>0</v>
      </c>
    </row>
    <row r="44" spans="1:2" x14ac:dyDescent="0.2">
      <c r="A44" t="str">
        <f>HYPERLINK("https://lichess.org/training/1ltZZ")</f>
        <v>https://lichess.org/training/1ltZZ</v>
      </c>
      <c r="B44">
        <v>1</v>
      </c>
    </row>
    <row r="45" spans="1:2" x14ac:dyDescent="0.2">
      <c r="A45" t="str">
        <f>HYPERLINK("https://lichess.org/training/0Ipt8")</f>
        <v>https://lichess.org/training/0Ipt8</v>
      </c>
      <c r="B45">
        <v>0</v>
      </c>
    </row>
    <row r="46" spans="1:2" x14ac:dyDescent="0.2">
      <c r="A46" t="str">
        <f>HYPERLINK("https://lichess.org/training/1zOnI")</f>
        <v>https://lichess.org/training/1zOnI</v>
      </c>
      <c r="B46">
        <v>0</v>
      </c>
    </row>
    <row r="47" spans="1:2" x14ac:dyDescent="0.2">
      <c r="A47" t="str">
        <f>HYPERLINK("https://lichess.org/training/3qRuM")</f>
        <v>https://lichess.org/training/3qRuM</v>
      </c>
      <c r="B47">
        <v>1</v>
      </c>
    </row>
    <row r="48" spans="1:2" x14ac:dyDescent="0.2">
      <c r="A48" t="str">
        <f>HYPERLINK("https://lichess.org/training/1j4SN")</f>
        <v>https://lichess.org/training/1j4SN</v>
      </c>
      <c r="B48">
        <v>0</v>
      </c>
    </row>
    <row r="49" spans="1:2" x14ac:dyDescent="0.2">
      <c r="A49" t="str">
        <f>HYPERLINK("https://lichess.org/training/2OWKU")</f>
        <v>https://lichess.org/training/2OWKU</v>
      </c>
      <c r="B49">
        <v>0</v>
      </c>
    </row>
    <row r="50" spans="1:2" x14ac:dyDescent="0.2">
      <c r="A50" t="str">
        <f>HYPERLINK("https://lichess.org/training/A1ztl")</f>
        <v>https://lichess.org/training/A1ztl</v>
      </c>
      <c r="B50">
        <v>1</v>
      </c>
    </row>
    <row r="51" spans="1:2" x14ac:dyDescent="0.2">
      <c r="A51" t="str">
        <f>HYPERLINK("https://lichess.org/training/01F3z")</f>
        <v>https://lichess.org/training/01F3z</v>
      </c>
      <c r="B51">
        <v>0</v>
      </c>
    </row>
    <row r="52" spans="1:2" x14ac:dyDescent="0.2">
      <c r="A52" t="str">
        <f>HYPERLINK("https://lichess.org/training/02gxm")</f>
        <v>https://lichess.org/training/02gxm</v>
      </c>
      <c r="B52">
        <v>0</v>
      </c>
    </row>
    <row r="53" spans="1:2" x14ac:dyDescent="0.2">
      <c r="A53" t="str">
        <f>HYPERLINK("https://lichess.org/training/01Rax")</f>
        <v>https://lichess.org/training/01Rax</v>
      </c>
      <c r="B53">
        <v>0</v>
      </c>
    </row>
    <row r="54" spans="1:2" x14ac:dyDescent="0.2">
      <c r="A54" t="str">
        <f>HYPERLINK("https://lichess.org/training/167jX")</f>
        <v>https://lichess.org/training/167jX</v>
      </c>
      <c r="B54">
        <v>1</v>
      </c>
    </row>
    <row r="55" spans="1:2" x14ac:dyDescent="0.2">
      <c r="A55" t="str">
        <f>HYPERLINK("https://lichess.org/training/2fO37")</f>
        <v>https://lichess.org/training/2fO37</v>
      </c>
      <c r="B55">
        <v>1</v>
      </c>
    </row>
    <row r="56" spans="1:2" x14ac:dyDescent="0.2">
      <c r="A56" t="str">
        <f>HYPERLINK("https://lichess.org/training/0bkVk")</f>
        <v>https://lichess.org/training/0bkVk</v>
      </c>
      <c r="B56">
        <v>1</v>
      </c>
    </row>
    <row r="57" spans="1:2" x14ac:dyDescent="0.2">
      <c r="A57" t="str">
        <f>HYPERLINK("https://lichess.org/training/C62vB")</f>
        <v>https://lichess.org/training/C62vB</v>
      </c>
      <c r="B57">
        <v>1</v>
      </c>
    </row>
    <row r="58" spans="1:2" x14ac:dyDescent="0.2">
      <c r="A58" t="str">
        <f>HYPERLINK("https://lichess.org/training/0niO9")</f>
        <v>https://lichess.org/training/0niO9</v>
      </c>
      <c r="B58">
        <v>0</v>
      </c>
    </row>
    <row r="59" spans="1:2" x14ac:dyDescent="0.2">
      <c r="A59" t="str">
        <f>HYPERLINK("https://lichess.org/training/08Nmp")</f>
        <v>https://lichess.org/training/08Nmp</v>
      </c>
      <c r="B59">
        <v>1</v>
      </c>
    </row>
    <row r="60" spans="1:2" x14ac:dyDescent="0.2">
      <c r="A60" t="str">
        <f>HYPERLINK("https://lichess.org/training/268vJ")</f>
        <v>https://lichess.org/training/268vJ</v>
      </c>
      <c r="B60">
        <v>1</v>
      </c>
    </row>
    <row r="61" spans="1:2" x14ac:dyDescent="0.2">
      <c r="A61" t="str">
        <f>HYPERLINK("https://lichess.org/training/0e7Tp")</f>
        <v>https://lichess.org/training/0e7Tp</v>
      </c>
      <c r="B61">
        <v>1</v>
      </c>
    </row>
    <row r="62" spans="1:2" x14ac:dyDescent="0.2">
      <c r="A62" t="str">
        <f>HYPERLINK("https://lichess.org/training/4T8sW")</f>
        <v>https://lichess.org/training/4T8sW</v>
      </c>
      <c r="B62">
        <v>0</v>
      </c>
    </row>
    <row r="63" spans="1:2" x14ac:dyDescent="0.2">
      <c r="A63" t="str">
        <f>HYPERLINK("https://lichess.org/training/360on")</f>
        <v>https://lichess.org/training/360on</v>
      </c>
      <c r="B63">
        <v>0</v>
      </c>
    </row>
    <row r="64" spans="1:2" x14ac:dyDescent="0.2">
      <c r="A64" t="str">
        <f>HYPERLINK("https://lichess.org/training/06m6m")</f>
        <v>https://lichess.org/training/06m6m</v>
      </c>
      <c r="B64">
        <v>0</v>
      </c>
    </row>
    <row r="65" spans="1:2" x14ac:dyDescent="0.2">
      <c r="A65" t="str">
        <f>HYPERLINK("https://lichess.org/training/07Ivi")</f>
        <v>https://lichess.org/training/07Ivi</v>
      </c>
      <c r="B65">
        <v>1</v>
      </c>
    </row>
    <row r="66" spans="1:2" x14ac:dyDescent="0.2">
      <c r="A66" t="str">
        <f>HYPERLINK("https://lichess.org/training/9YAvD")</f>
        <v>https://lichess.org/training/9YAvD</v>
      </c>
      <c r="B66">
        <v>1</v>
      </c>
    </row>
    <row r="67" spans="1:2" x14ac:dyDescent="0.2">
      <c r="A67" t="str">
        <f>HYPERLINK("https://lichess.org/training/0kW5T")</f>
        <v>https://lichess.org/training/0kW5T</v>
      </c>
      <c r="B67">
        <v>0</v>
      </c>
    </row>
    <row r="68" spans="1:2" x14ac:dyDescent="0.2">
      <c r="A68" t="str">
        <f>HYPERLINK("https://lichess.org/training/F15BK")</f>
        <v>https://lichess.org/training/F15BK</v>
      </c>
      <c r="B68">
        <v>0</v>
      </c>
    </row>
    <row r="69" spans="1:2" x14ac:dyDescent="0.2">
      <c r="A69" t="str">
        <f>HYPERLINK("https://lichess.org/training/0u6Bb")</f>
        <v>https://lichess.org/training/0u6Bb</v>
      </c>
      <c r="B69">
        <v>1</v>
      </c>
    </row>
    <row r="70" spans="1:2" x14ac:dyDescent="0.2">
      <c r="A70" t="str">
        <f>HYPERLINK("https://lichess.org/training/0F1Gg")</f>
        <v>https://lichess.org/training/0F1Gg</v>
      </c>
      <c r="B70">
        <v>0</v>
      </c>
    </row>
    <row r="71" spans="1:2" x14ac:dyDescent="0.2">
      <c r="A71" t="str">
        <f>HYPERLINK("https://lichess.org/training/0EyXN")</f>
        <v>https://lichess.org/training/0EyXN</v>
      </c>
      <c r="B71">
        <v>0</v>
      </c>
    </row>
    <row r="72" spans="1:2" x14ac:dyDescent="0.2">
      <c r="A72" t="str">
        <f>HYPERLINK("https://lichess.org/training/0XdFn")</f>
        <v>https://lichess.org/training/0XdFn</v>
      </c>
      <c r="B72">
        <v>1</v>
      </c>
    </row>
    <row r="73" spans="1:2" x14ac:dyDescent="0.2">
      <c r="A73" t="str">
        <f>HYPERLINK("https://lichess.org/training/2ClAx")</f>
        <v>https://lichess.org/training/2ClAx</v>
      </c>
      <c r="B73">
        <v>1</v>
      </c>
    </row>
    <row r="74" spans="1:2" x14ac:dyDescent="0.2">
      <c r="A74" t="str">
        <f>HYPERLINK("https://lichess.org/training/1SQlJ")</f>
        <v>https://lichess.org/training/1SQlJ</v>
      </c>
      <c r="B74">
        <v>1</v>
      </c>
    </row>
    <row r="75" spans="1:2" x14ac:dyDescent="0.2">
      <c r="A75" t="str">
        <f>HYPERLINK("https://lichess.org/training/1GSTd")</f>
        <v>https://lichess.org/training/1GSTd</v>
      </c>
      <c r="B75">
        <v>0</v>
      </c>
    </row>
    <row r="76" spans="1:2" x14ac:dyDescent="0.2">
      <c r="A76" t="str">
        <f>HYPERLINK("https://lichess.org/training/FZbtK")</f>
        <v>https://lichess.org/training/FZbtK</v>
      </c>
      <c r="B76">
        <v>1</v>
      </c>
    </row>
    <row r="77" spans="1:2" x14ac:dyDescent="0.2">
      <c r="A77" t="str">
        <f>HYPERLINK("https://lichess.org/training/1TJSY")</f>
        <v>https://lichess.org/training/1TJSY</v>
      </c>
      <c r="B77">
        <v>1</v>
      </c>
    </row>
    <row r="78" spans="1:2" x14ac:dyDescent="0.2">
      <c r="A78" t="str">
        <f>HYPERLINK("https://lichess.org/training/15R3B")</f>
        <v>https://lichess.org/training/15R3B</v>
      </c>
      <c r="B78">
        <v>0</v>
      </c>
    </row>
    <row r="79" spans="1:2" x14ac:dyDescent="0.2">
      <c r="A79" t="str">
        <f>HYPERLINK("https://lichess.org/training/0VTdp")</f>
        <v>https://lichess.org/training/0VTdp</v>
      </c>
      <c r="B79">
        <v>0</v>
      </c>
    </row>
    <row r="80" spans="1:2" x14ac:dyDescent="0.2">
      <c r="A80" t="str">
        <f>HYPERLINK("https://lichess.org/training/3TZAY")</f>
        <v>https://lichess.org/training/3TZAY</v>
      </c>
      <c r="B80">
        <v>0</v>
      </c>
    </row>
    <row r="81" spans="1:2" x14ac:dyDescent="0.2">
      <c r="A81" t="str">
        <f>HYPERLINK("https://lichess.org/training/0yWHm")</f>
        <v>https://lichess.org/training/0yWHm</v>
      </c>
      <c r="B81">
        <v>0</v>
      </c>
    </row>
    <row r="82" spans="1:2" x14ac:dyDescent="0.2">
      <c r="A82" t="str">
        <f>HYPERLINK("https://lichess.org/training/0kCMc")</f>
        <v>https://lichess.org/training/0kCMc</v>
      </c>
      <c r="B82">
        <v>1</v>
      </c>
    </row>
    <row r="83" spans="1:2" x14ac:dyDescent="0.2">
      <c r="A83" t="str">
        <f>HYPERLINK("https://lichess.org/training/0KkqR")</f>
        <v>https://lichess.org/training/0KkqR</v>
      </c>
      <c r="B83">
        <v>0</v>
      </c>
    </row>
    <row r="84" spans="1:2" x14ac:dyDescent="0.2">
      <c r="A84" t="str">
        <f>HYPERLINK("https://lichess.org/training/9SIf5")</f>
        <v>https://lichess.org/training/9SIf5</v>
      </c>
      <c r="B84">
        <v>1</v>
      </c>
    </row>
    <row r="85" spans="1:2" x14ac:dyDescent="0.2">
      <c r="A85" t="str">
        <f>HYPERLINK("https://lichess.org/training/0h0gy")</f>
        <v>https://lichess.org/training/0h0gy</v>
      </c>
      <c r="B85">
        <v>0</v>
      </c>
    </row>
    <row r="86" spans="1:2" x14ac:dyDescent="0.2">
      <c r="A86" t="str">
        <f>HYPERLINK("https://lichess.org/training/4wZxv")</f>
        <v>https://lichess.org/training/4wZxv</v>
      </c>
      <c r="B86">
        <v>1</v>
      </c>
    </row>
    <row r="87" spans="1:2" x14ac:dyDescent="0.2">
      <c r="A87" t="str">
        <f>HYPERLINK("https://lichess.org/training/EgAcD")</f>
        <v>https://lichess.org/training/EgAcD</v>
      </c>
      <c r="B87">
        <v>0</v>
      </c>
    </row>
    <row r="88" spans="1:2" x14ac:dyDescent="0.2">
      <c r="A88" t="str">
        <f>HYPERLINK("https://lichess.org/training/0zIWq")</f>
        <v>https://lichess.org/training/0zIWq</v>
      </c>
      <c r="B88">
        <v>0</v>
      </c>
    </row>
    <row r="89" spans="1:2" x14ac:dyDescent="0.2">
      <c r="A89" t="str">
        <f>HYPERLINK("https://lichess.org/training/3wCqe")</f>
        <v>https://lichess.org/training/3wCqe</v>
      </c>
      <c r="B89">
        <v>0</v>
      </c>
    </row>
    <row r="90" spans="1:2" x14ac:dyDescent="0.2">
      <c r="A90" t="str">
        <f>HYPERLINK("https://lichess.org/training/09hlU")</f>
        <v>https://lichess.org/training/09hlU</v>
      </c>
      <c r="B90">
        <v>1</v>
      </c>
    </row>
    <row r="91" spans="1:2" x14ac:dyDescent="0.2">
      <c r="A91" t="str">
        <f>HYPERLINK("https://lichess.org/training/5wU1M")</f>
        <v>https://lichess.org/training/5wU1M</v>
      </c>
      <c r="B91">
        <v>1</v>
      </c>
    </row>
    <row r="92" spans="1:2" x14ac:dyDescent="0.2">
      <c r="A92" t="str">
        <f>HYPERLINK("https://lichess.org/training/03BrC")</f>
        <v>https://lichess.org/training/03BrC</v>
      </c>
      <c r="B92">
        <v>1</v>
      </c>
    </row>
    <row r="93" spans="1:2" x14ac:dyDescent="0.2">
      <c r="A93" t="str">
        <f>HYPERLINK("https://lichess.org/training/01yU9")</f>
        <v>https://lichess.org/training/01yU9</v>
      </c>
      <c r="B93">
        <v>0</v>
      </c>
    </row>
    <row r="94" spans="1:2" x14ac:dyDescent="0.2">
      <c r="A94" t="str">
        <f>HYPERLINK("https://lichess.org/training/0yZN9")</f>
        <v>https://lichess.org/training/0yZN9</v>
      </c>
      <c r="B94">
        <v>1</v>
      </c>
    </row>
    <row r="95" spans="1:2" x14ac:dyDescent="0.2">
      <c r="A95" t="str">
        <f>HYPERLINK("https://lichess.org/training/EjDuR")</f>
        <v>https://lichess.org/training/EjDuR</v>
      </c>
      <c r="B95">
        <v>1</v>
      </c>
    </row>
    <row r="96" spans="1:2" x14ac:dyDescent="0.2">
      <c r="A96" t="str">
        <f>HYPERLINK("https://lichess.org/training/0cskG")</f>
        <v>https://lichess.org/training/0cskG</v>
      </c>
      <c r="B96">
        <v>1</v>
      </c>
    </row>
    <row r="97" spans="1:2" x14ac:dyDescent="0.2">
      <c r="A97" t="str">
        <f>HYPERLINK("https://lichess.org/training/1SYo0")</f>
        <v>https://lichess.org/training/1SYo0</v>
      </c>
      <c r="B97">
        <v>1</v>
      </c>
    </row>
    <row r="98" spans="1:2" x14ac:dyDescent="0.2">
      <c r="A98" t="str">
        <f>HYPERLINK("https://lichess.org/training/4TSDp")</f>
        <v>https://lichess.org/training/4TSDp</v>
      </c>
      <c r="B98">
        <v>0</v>
      </c>
    </row>
    <row r="99" spans="1:2" x14ac:dyDescent="0.2">
      <c r="A99" t="str">
        <f>HYPERLINK("https://lichess.org/training/7xEfH")</f>
        <v>https://lichess.org/training/7xEfH</v>
      </c>
      <c r="B99">
        <v>0</v>
      </c>
    </row>
    <row r="100" spans="1:2" x14ac:dyDescent="0.2">
      <c r="A100" t="str">
        <f>HYPERLINK("https://lichess.org/training/3D5UJ")</f>
        <v>https://lichess.org/training/3D5UJ</v>
      </c>
      <c r="B100">
        <v>0</v>
      </c>
    </row>
    <row r="101" spans="1:2" x14ac:dyDescent="0.2">
      <c r="A101" t="str">
        <f>HYPERLINK("https://lichess.org/training/3dkK7")</f>
        <v>https://lichess.org/training/3dkK7</v>
      </c>
      <c r="B101">
        <v>0</v>
      </c>
    </row>
    <row r="102" spans="1:2" x14ac:dyDescent="0.2">
      <c r="A102" t="str">
        <f>HYPERLINK("https://lichess.org/training/TuB0V")</f>
        <v>https://lichess.org/training/TuB0V</v>
      </c>
      <c r="B102">
        <v>0</v>
      </c>
    </row>
    <row r="103" spans="1:2" x14ac:dyDescent="0.2">
      <c r="A103" t="str">
        <f>HYPERLINK("https://lichess.org/training/20czX")</f>
        <v>https://lichess.org/training/20czX</v>
      </c>
      <c r="B103">
        <v>1</v>
      </c>
    </row>
    <row r="104" spans="1:2" x14ac:dyDescent="0.2">
      <c r="A104" t="str">
        <f>HYPERLINK("https://lichess.org/training/00Al5")</f>
        <v>https://lichess.org/training/00Al5</v>
      </c>
      <c r="B104">
        <v>1</v>
      </c>
    </row>
    <row r="105" spans="1:2" x14ac:dyDescent="0.2">
      <c r="A105" t="str">
        <f>HYPERLINK("https://lichess.org/training/1lMcL")</f>
        <v>https://lichess.org/training/1lMcL</v>
      </c>
      <c r="B105">
        <v>1</v>
      </c>
    </row>
    <row r="106" spans="1:2" x14ac:dyDescent="0.2">
      <c r="A106" t="str">
        <f>HYPERLINK("https://lichess.org/training/9YixO")</f>
        <v>https://lichess.org/training/9YixO</v>
      </c>
      <c r="B106">
        <v>0</v>
      </c>
    </row>
    <row r="107" spans="1:2" x14ac:dyDescent="0.2">
      <c r="A107" t="str">
        <f>HYPERLINK("https://lichess.org/training/Q5gFL")</f>
        <v>https://lichess.org/training/Q5gFL</v>
      </c>
      <c r="B107">
        <v>1</v>
      </c>
    </row>
    <row r="108" spans="1:2" x14ac:dyDescent="0.2">
      <c r="A108" t="str">
        <f>HYPERLINK("https://lichess.org/training/t4rfJ")</f>
        <v>https://lichess.org/training/t4rfJ</v>
      </c>
      <c r="B108">
        <v>0</v>
      </c>
    </row>
    <row r="109" spans="1:2" x14ac:dyDescent="0.2">
      <c r="A109" t="str">
        <f>HYPERLINK("https://lichess.org/training/0IdZ1")</f>
        <v>https://lichess.org/training/0IdZ1</v>
      </c>
      <c r="B109">
        <v>0</v>
      </c>
    </row>
    <row r="110" spans="1:2" x14ac:dyDescent="0.2">
      <c r="A110" t="str">
        <f>HYPERLINK("https://lichess.org/training/IMK8G")</f>
        <v>https://lichess.org/training/IMK8G</v>
      </c>
      <c r="B110">
        <v>1</v>
      </c>
    </row>
    <row r="111" spans="1:2" x14ac:dyDescent="0.2">
      <c r="A111" t="str">
        <f>HYPERLINK("https://lichess.org/training/03Ika")</f>
        <v>https://lichess.org/training/03Ika</v>
      </c>
      <c r="B111">
        <v>1</v>
      </c>
    </row>
    <row r="112" spans="1:2" x14ac:dyDescent="0.2">
      <c r="A112" t="str">
        <f>HYPERLINK("https://lichess.org/training/ATGeT")</f>
        <v>https://lichess.org/training/ATGeT</v>
      </c>
      <c r="B112">
        <v>1</v>
      </c>
    </row>
    <row r="113" spans="1:2" x14ac:dyDescent="0.2">
      <c r="A113" t="str">
        <f>HYPERLINK("https://lichess.org/training/0FBUL")</f>
        <v>https://lichess.org/training/0FBUL</v>
      </c>
      <c r="B113">
        <v>1</v>
      </c>
    </row>
    <row r="114" spans="1:2" x14ac:dyDescent="0.2">
      <c r="A114" t="str">
        <f>HYPERLINK("https://lichess.org/training/0xRGX")</f>
        <v>https://lichess.org/training/0xRGX</v>
      </c>
      <c r="B114">
        <v>1</v>
      </c>
    </row>
    <row r="115" spans="1:2" x14ac:dyDescent="0.2">
      <c r="A115" t="str">
        <f>HYPERLINK("https://lichess.org/training/02jk5")</f>
        <v>https://lichess.org/training/02jk5</v>
      </c>
      <c r="B115">
        <v>1</v>
      </c>
    </row>
    <row r="116" spans="1:2" x14ac:dyDescent="0.2">
      <c r="A116" t="str">
        <f>HYPERLINK("https://lichess.org/training/0gct8")</f>
        <v>https://lichess.org/training/0gct8</v>
      </c>
      <c r="B116">
        <v>0</v>
      </c>
    </row>
    <row r="117" spans="1:2" x14ac:dyDescent="0.2">
      <c r="A117" t="str">
        <f>HYPERLINK("https://lichess.org/training/082vc")</f>
        <v>https://lichess.org/training/082vc</v>
      </c>
      <c r="B117">
        <v>0</v>
      </c>
    </row>
    <row r="118" spans="1:2" x14ac:dyDescent="0.2">
      <c r="A118" t="str">
        <f>HYPERLINK("https://lichess.org/training/07eCn")</f>
        <v>https://lichess.org/training/07eCn</v>
      </c>
      <c r="B118">
        <v>1</v>
      </c>
    </row>
    <row r="119" spans="1:2" x14ac:dyDescent="0.2">
      <c r="A119" t="str">
        <f>HYPERLINK("https://lichess.org/training/tKuIc")</f>
        <v>https://lichess.org/training/tKuIc</v>
      </c>
      <c r="B119">
        <v>0</v>
      </c>
    </row>
    <row r="120" spans="1:2" x14ac:dyDescent="0.2">
      <c r="A120" t="str">
        <f>HYPERLINK("https://lichess.org/training/MDqlX")</f>
        <v>https://lichess.org/training/MDqlX</v>
      </c>
      <c r="B120">
        <v>1</v>
      </c>
    </row>
    <row r="121" spans="1:2" x14ac:dyDescent="0.2">
      <c r="A121" t="str">
        <f>HYPERLINK("https://lichess.org/training/YHHDC")</f>
        <v>https://lichess.org/training/YHHDC</v>
      </c>
      <c r="B121">
        <v>1</v>
      </c>
    </row>
    <row r="122" spans="1:2" x14ac:dyDescent="0.2">
      <c r="A122" t="str">
        <f>HYPERLINK("https://lichess.org/training/QCrEd")</f>
        <v>https://lichess.org/training/QCrEd</v>
      </c>
      <c r="B122">
        <v>0</v>
      </c>
    </row>
    <row r="123" spans="1:2" x14ac:dyDescent="0.2">
      <c r="A123" t="str">
        <f>HYPERLINK("https://lichess.org/training/DIQCA")</f>
        <v>https://lichess.org/training/DIQCA</v>
      </c>
      <c r="B123">
        <v>0</v>
      </c>
    </row>
    <row r="124" spans="1:2" x14ac:dyDescent="0.2">
      <c r="A124" t="str">
        <f>HYPERLINK("https://lichess.org/training/0Sx26")</f>
        <v>https://lichess.org/training/0Sx26</v>
      </c>
      <c r="B124">
        <v>1</v>
      </c>
    </row>
    <row r="125" spans="1:2" x14ac:dyDescent="0.2">
      <c r="A125" t="str">
        <f>HYPERLINK("https://lichess.org/training/02fM9")</f>
        <v>https://lichess.org/training/02fM9</v>
      </c>
      <c r="B125">
        <v>1</v>
      </c>
    </row>
    <row r="126" spans="1:2" x14ac:dyDescent="0.2">
      <c r="A126" t="str">
        <f>HYPERLINK("https://lichess.org/training/0CWzl")</f>
        <v>https://lichess.org/training/0CWzl</v>
      </c>
      <c r="B126">
        <v>0</v>
      </c>
    </row>
    <row r="127" spans="1:2" x14ac:dyDescent="0.2">
      <c r="A127" t="str">
        <f>HYPERLINK("https://lichess.org/training/0iiPI")</f>
        <v>https://lichess.org/training/0iiPI</v>
      </c>
      <c r="B127">
        <v>1</v>
      </c>
    </row>
    <row r="128" spans="1:2" x14ac:dyDescent="0.2">
      <c r="A128" t="str">
        <f>HYPERLINK("https://lichess.org/training/0MBEe")</f>
        <v>https://lichess.org/training/0MBEe</v>
      </c>
      <c r="B128">
        <v>1</v>
      </c>
    </row>
    <row r="129" spans="1:2" x14ac:dyDescent="0.2">
      <c r="A129" t="str">
        <f>HYPERLINK("https://lichess.org/training/0A32K")</f>
        <v>https://lichess.org/training/0A32K</v>
      </c>
      <c r="B129">
        <v>1</v>
      </c>
    </row>
    <row r="130" spans="1:2" x14ac:dyDescent="0.2">
      <c r="A130" t="str">
        <f>HYPERLINK("https://lichess.org/training/0xDSZ")</f>
        <v>https://lichess.org/training/0xDSZ</v>
      </c>
      <c r="B130">
        <v>0</v>
      </c>
    </row>
    <row r="131" spans="1:2" x14ac:dyDescent="0.2">
      <c r="A131" t="str">
        <f>HYPERLINK("https://lichess.org/training/0UgHj")</f>
        <v>https://lichess.org/training/0UgHj</v>
      </c>
      <c r="B131">
        <v>1</v>
      </c>
    </row>
    <row r="132" spans="1:2" x14ac:dyDescent="0.2">
      <c r="A132" t="str">
        <f>HYPERLINK("https://lichess.org/training/00FF5")</f>
        <v>https://lichess.org/training/00FF5</v>
      </c>
      <c r="B132">
        <v>0</v>
      </c>
    </row>
    <row r="133" spans="1:2" x14ac:dyDescent="0.2">
      <c r="A133" t="str">
        <f>HYPERLINK("https://lichess.org/training/fqq6i")</f>
        <v>https://lichess.org/training/fqq6i</v>
      </c>
      <c r="B133">
        <v>1</v>
      </c>
    </row>
    <row r="134" spans="1:2" x14ac:dyDescent="0.2">
      <c r="A134" t="str">
        <f>HYPERLINK("https://lichess.org/training/KhBSi")</f>
        <v>https://lichess.org/training/KhBSi</v>
      </c>
      <c r="B134">
        <v>0</v>
      </c>
    </row>
    <row r="135" spans="1:2" x14ac:dyDescent="0.2">
      <c r="A135" t="str">
        <f>HYPERLINK("https://lichess.org/training/0x04s")</f>
        <v>https://lichess.org/training/0x04s</v>
      </c>
      <c r="B135">
        <v>1</v>
      </c>
    </row>
    <row r="136" spans="1:2" x14ac:dyDescent="0.2">
      <c r="A136" t="str">
        <f>HYPERLINK("https://lichess.org/training/sEXRp")</f>
        <v>https://lichess.org/training/sEXRp</v>
      </c>
      <c r="B136">
        <v>0</v>
      </c>
    </row>
    <row r="137" spans="1:2" x14ac:dyDescent="0.2">
      <c r="A137" t="str">
        <f>HYPERLINK("https://lichess.org/training/0KQZa")</f>
        <v>https://lichess.org/training/0KQZa</v>
      </c>
      <c r="B137">
        <v>0</v>
      </c>
    </row>
    <row r="138" spans="1:2" x14ac:dyDescent="0.2">
      <c r="A138" t="str">
        <f>HYPERLINK("https://lichess.org/training/036Ga")</f>
        <v>https://lichess.org/training/036Ga</v>
      </c>
      <c r="B138">
        <v>0</v>
      </c>
    </row>
    <row r="139" spans="1:2" x14ac:dyDescent="0.2">
      <c r="A139" t="str">
        <f>HYPERLINK("https://lichess.org/training/01CQ7")</f>
        <v>https://lichess.org/training/01CQ7</v>
      </c>
      <c r="B139">
        <v>0</v>
      </c>
    </row>
    <row r="140" spans="1:2" x14ac:dyDescent="0.2">
      <c r="A140" t="str">
        <f>HYPERLINK("https://lichess.org/training/2274x")</f>
        <v>https://lichess.org/training/2274x</v>
      </c>
      <c r="B140">
        <v>0</v>
      </c>
    </row>
    <row r="141" spans="1:2" x14ac:dyDescent="0.2">
      <c r="A141" t="str">
        <f>HYPERLINK("https://lichess.org/training/DLOYr")</f>
        <v>https://lichess.org/training/DLOYr</v>
      </c>
      <c r="B141">
        <v>0</v>
      </c>
    </row>
    <row r="142" spans="1:2" x14ac:dyDescent="0.2">
      <c r="A142" t="str">
        <f>HYPERLINK("https://lichess.org/training/0ZwrL")</f>
        <v>https://lichess.org/training/0ZwrL</v>
      </c>
      <c r="B142">
        <v>0</v>
      </c>
    </row>
    <row r="143" spans="1:2" x14ac:dyDescent="0.2">
      <c r="A143" t="str">
        <f>HYPERLINK("https://lichess.org/training/RtPmn")</f>
        <v>https://lichess.org/training/RtPmn</v>
      </c>
      <c r="B143">
        <v>1</v>
      </c>
    </row>
    <row r="144" spans="1:2" x14ac:dyDescent="0.2">
      <c r="A144" t="str">
        <f>HYPERLINK("https://lichess.org/training/054WZ")</f>
        <v>https://lichess.org/training/054WZ</v>
      </c>
      <c r="B144">
        <v>1</v>
      </c>
    </row>
    <row r="145" spans="1:2" x14ac:dyDescent="0.2">
      <c r="A145" t="str">
        <f>HYPERLINK("https://lichess.org/training/5OjKj")</f>
        <v>https://lichess.org/training/5OjKj</v>
      </c>
      <c r="B145">
        <v>1</v>
      </c>
    </row>
    <row r="146" spans="1:2" x14ac:dyDescent="0.2">
      <c r="A146" t="str">
        <f>HYPERLINK("https://lichess.org/training/UN0Vv")</f>
        <v>https://lichess.org/training/UN0Vv</v>
      </c>
      <c r="B146">
        <v>1</v>
      </c>
    </row>
    <row r="147" spans="1:2" x14ac:dyDescent="0.2">
      <c r="A147" t="str">
        <f>HYPERLINK("https://lichess.org/training/2FMuI")</f>
        <v>https://lichess.org/training/2FMuI</v>
      </c>
      <c r="B147">
        <v>1</v>
      </c>
    </row>
    <row r="148" spans="1:2" x14ac:dyDescent="0.2">
      <c r="A148" t="str">
        <f>HYPERLINK("https://lichess.org/training/1DohL")</f>
        <v>https://lichess.org/training/1DohL</v>
      </c>
      <c r="B148">
        <v>0</v>
      </c>
    </row>
    <row r="149" spans="1:2" x14ac:dyDescent="0.2">
      <c r="A149" t="str">
        <f>HYPERLINK("https://lichess.org/training/24J7d")</f>
        <v>https://lichess.org/training/24J7d</v>
      </c>
      <c r="B149">
        <v>0</v>
      </c>
    </row>
    <row r="150" spans="1:2" x14ac:dyDescent="0.2">
      <c r="A150" t="str">
        <f>HYPERLINK("https://lichess.org/training/0B2UG")</f>
        <v>https://lichess.org/training/0B2UG</v>
      </c>
      <c r="B150">
        <v>1</v>
      </c>
    </row>
    <row r="151" spans="1:2" x14ac:dyDescent="0.2">
      <c r="A151" t="str">
        <f>HYPERLINK("https://lichess.org/training/303uz")</f>
        <v>https://lichess.org/training/303uz</v>
      </c>
      <c r="B151">
        <v>1</v>
      </c>
    </row>
    <row r="152" spans="1:2" x14ac:dyDescent="0.2">
      <c r="A152" t="str">
        <f>HYPERLINK("https://lichess.org/training/00eak")</f>
        <v>https://lichess.org/training/00eak</v>
      </c>
      <c r="B1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Maximilian Sander</cp:lastModifiedBy>
  <dcterms:created xsi:type="dcterms:W3CDTF">2024-03-16T16:10:15Z</dcterms:created>
  <dcterms:modified xsi:type="dcterms:W3CDTF">2024-03-24T22:31:15Z</dcterms:modified>
</cp:coreProperties>
</file>