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ddb6e7e458a61d4/Dokumente/Studium Kognitive Informatik/6. Semester/Bachelorarbeit/Wieland/"/>
    </mc:Choice>
  </mc:AlternateContent>
  <xr:revisionPtr revIDLastSave="0" documentId="8_{C49F14F0-1BE7-4CCC-8AAD-8D1A954AECB1}" xr6:coauthVersionLast="47" xr6:coauthVersionMax="47" xr10:uidLastSave="{00000000-0000-0000-0000-000000000000}"/>
  <bookViews>
    <workbookView xWindow="-120" yWindow="-120" windowWidth="29040" windowHeight="15990" xr2:uid="{D65E4DDD-30BC-4918-887A-609E8BD1E29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88" i="1" l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<sst xmlns="http://schemas.openxmlformats.org/spreadsheetml/2006/main" count="2" uniqueCount="2">
  <si>
    <t>PuzzleLink</t>
  </si>
  <si>
    <t>Richtig(1) oder Falsch(0)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</si>
</sst>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/>
  </cellStyleXfs>
  <cellXfs count="5">
    <xf numFmtId="0" fontId="0" fillId="0" borderId="0" xfId="0"/>
    <xf numFmtId="49" fontId="1" fillId="2" borderId="1" xfId="0" applyNumberFormat="1" applyFont="1" applyFill="1" applyBorder="1" applyAlignment="1">
      <alignment horizontal="center" vertical="top"/>
    </xf>
    <xf numFmtId="49" fontId="0" fillId="0" borderId="2" xfId="0" applyNumberFormat="1" applyBorder="1"/>
    <xf numFmtId="0" fontId="0" fillId="0" borderId="3" xfId="0" applyBorder="1"/>
    <xf numFmtId="49" fontId="0" fillId="0" borderId="3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lichess.org/training/bEcWx" TargetMode="External"/><Relationship Id="rId21" Type="http://schemas.openxmlformats.org/officeDocument/2006/relationships/hyperlink" Target="https://lichess.org/training/kXHbT" TargetMode="External"/><Relationship Id="rId42" Type="http://schemas.openxmlformats.org/officeDocument/2006/relationships/hyperlink" Target="https://lichess.org/training/OG9Hp" TargetMode="External"/><Relationship Id="rId47" Type="http://schemas.openxmlformats.org/officeDocument/2006/relationships/hyperlink" Target="https://lichess.org/training/KG2bc" TargetMode="External"/><Relationship Id="rId63" Type="http://schemas.openxmlformats.org/officeDocument/2006/relationships/hyperlink" Target="https://lichess.org/training/7UcPW" TargetMode="External"/><Relationship Id="rId68" Type="http://schemas.openxmlformats.org/officeDocument/2006/relationships/hyperlink" Target="https://lichess.org/training/3aUnP" TargetMode="External"/><Relationship Id="rId84" Type="http://schemas.openxmlformats.org/officeDocument/2006/relationships/hyperlink" Target="https://lichess.org/training/SJit0" TargetMode="External"/><Relationship Id="rId16" Type="http://schemas.openxmlformats.org/officeDocument/2006/relationships/hyperlink" Target="https://lichess.org/training/BueeY" TargetMode="External"/><Relationship Id="rId11" Type="http://schemas.openxmlformats.org/officeDocument/2006/relationships/hyperlink" Target="https://lichess.org/training/09Otk" TargetMode="External"/><Relationship Id="rId32" Type="http://schemas.openxmlformats.org/officeDocument/2006/relationships/hyperlink" Target="https://lichess.org/training/kITPo" TargetMode="External"/><Relationship Id="rId37" Type="http://schemas.openxmlformats.org/officeDocument/2006/relationships/hyperlink" Target="https://lichess.org/training/QrOcA" TargetMode="External"/><Relationship Id="rId53" Type="http://schemas.openxmlformats.org/officeDocument/2006/relationships/hyperlink" Target="https://lichess.org/training/IxHHP" TargetMode="External"/><Relationship Id="rId58" Type="http://schemas.openxmlformats.org/officeDocument/2006/relationships/hyperlink" Target="https://lichess.org/training/q9rk9" TargetMode="External"/><Relationship Id="rId74" Type="http://schemas.openxmlformats.org/officeDocument/2006/relationships/hyperlink" Target="https://lichess.org/training/hZLTd" TargetMode="External"/><Relationship Id="rId79" Type="http://schemas.openxmlformats.org/officeDocument/2006/relationships/hyperlink" Target="https://lichess.org/training/BkHlF" TargetMode="External"/><Relationship Id="rId5" Type="http://schemas.openxmlformats.org/officeDocument/2006/relationships/hyperlink" Target="https://lichess.org/training/GSNxU" TargetMode="External"/><Relationship Id="rId19" Type="http://schemas.openxmlformats.org/officeDocument/2006/relationships/hyperlink" Target="https://lichess.org/training/J3UCV" TargetMode="External"/><Relationship Id="rId14" Type="http://schemas.openxmlformats.org/officeDocument/2006/relationships/hyperlink" Target="https://lichess.org/training/TKT5D" TargetMode="External"/><Relationship Id="rId22" Type="http://schemas.openxmlformats.org/officeDocument/2006/relationships/hyperlink" Target="https://lichess.org/training/Qfqvi" TargetMode="External"/><Relationship Id="rId27" Type="http://schemas.openxmlformats.org/officeDocument/2006/relationships/hyperlink" Target="https://lichess.org/training/HHY3P" TargetMode="External"/><Relationship Id="rId30" Type="http://schemas.openxmlformats.org/officeDocument/2006/relationships/hyperlink" Target="https://lichess.org/training/j4kRl" TargetMode="External"/><Relationship Id="rId35" Type="http://schemas.openxmlformats.org/officeDocument/2006/relationships/hyperlink" Target="https://lichess.org/training/isCp5" TargetMode="External"/><Relationship Id="rId43" Type="http://schemas.openxmlformats.org/officeDocument/2006/relationships/hyperlink" Target="https://lichess.org/training/fzSfL" TargetMode="External"/><Relationship Id="rId48" Type="http://schemas.openxmlformats.org/officeDocument/2006/relationships/hyperlink" Target="https://lichess.org/training/TKmju" TargetMode="External"/><Relationship Id="rId56" Type="http://schemas.openxmlformats.org/officeDocument/2006/relationships/hyperlink" Target="https://lichess.org/training/RCKUQ" TargetMode="External"/><Relationship Id="rId64" Type="http://schemas.openxmlformats.org/officeDocument/2006/relationships/hyperlink" Target="https://lichess.org/training/kjfXs" TargetMode="External"/><Relationship Id="rId69" Type="http://schemas.openxmlformats.org/officeDocument/2006/relationships/hyperlink" Target="https://lichess.org/training/mrwje" TargetMode="External"/><Relationship Id="rId77" Type="http://schemas.openxmlformats.org/officeDocument/2006/relationships/hyperlink" Target="https://lichess.org/training/K4Bsk" TargetMode="External"/><Relationship Id="rId8" Type="http://schemas.openxmlformats.org/officeDocument/2006/relationships/hyperlink" Target="https://lichess.org/training/k5gRd" TargetMode="External"/><Relationship Id="rId51" Type="http://schemas.openxmlformats.org/officeDocument/2006/relationships/hyperlink" Target="https://lichess.org/training/s6AlG" TargetMode="External"/><Relationship Id="rId72" Type="http://schemas.openxmlformats.org/officeDocument/2006/relationships/hyperlink" Target="https://lichess.org/training/3GvBk" TargetMode="External"/><Relationship Id="rId80" Type="http://schemas.openxmlformats.org/officeDocument/2006/relationships/hyperlink" Target="https://lichess.org/training/s4PYW" TargetMode="External"/><Relationship Id="rId85" Type="http://schemas.openxmlformats.org/officeDocument/2006/relationships/hyperlink" Target="https://lichess.org/training/xKpHy" TargetMode="External"/><Relationship Id="rId3" Type="http://schemas.openxmlformats.org/officeDocument/2006/relationships/hyperlink" Target="https://lichess.org/training/1hk2o" TargetMode="External"/><Relationship Id="rId12" Type="http://schemas.openxmlformats.org/officeDocument/2006/relationships/hyperlink" Target="https://lichess.org/training/Sjjoq" TargetMode="External"/><Relationship Id="rId17" Type="http://schemas.openxmlformats.org/officeDocument/2006/relationships/hyperlink" Target="https://lichess.org/training/iZJiz" TargetMode="External"/><Relationship Id="rId25" Type="http://schemas.openxmlformats.org/officeDocument/2006/relationships/hyperlink" Target="https://lichess.org/training/bn5vo" TargetMode="External"/><Relationship Id="rId33" Type="http://schemas.openxmlformats.org/officeDocument/2006/relationships/hyperlink" Target="https://lichess.org/training/WdaNz" TargetMode="External"/><Relationship Id="rId38" Type="http://schemas.openxmlformats.org/officeDocument/2006/relationships/hyperlink" Target="https://lichess.org/training/8SDKq" TargetMode="External"/><Relationship Id="rId46" Type="http://schemas.openxmlformats.org/officeDocument/2006/relationships/hyperlink" Target="https://lichess.org/training/cJXg0" TargetMode="External"/><Relationship Id="rId59" Type="http://schemas.openxmlformats.org/officeDocument/2006/relationships/hyperlink" Target="https://lichess.org/training/H1bDO" TargetMode="External"/><Relationship Id="rId67" Type="http://schemas.openxmlformats.org/officeDocument/2006/relationships/hyperlink" Target="https://lichess.org/training/v8MyH" TargetMode="External"/><Relationship Id="rId20" Type="http://schemas.openxmlformats.org/officeDocument/2006/relationships/hyperlink" Target="https://lichess.org/training/6I0LR" TargetMode="External"/><Relationship Id="rId41" Type="http://schemas.openxmlformats.org/officeDocument/2006/relationships/hyperlink" Target="https://lichess.org/training/7sh72" TargetMode="External"/><Relationship Id="rId54" Type="http://schemas.openxmlformats.org/officeDocument/2006/relationships/hyperlink" Target="https://lichess.org/training/AyUDW" TargetMode="External"/><Relationship Id="rId62" Type="http://schemas.openxmlformats.org/officeDocument/2006/relationships/hyperlink" Target="https://lichess.org/training/HWqQb" TargetMode="External"/><Relationship Id="rId70" Type="http://schemas.openxmlformats.org/officeDocument/2006/relationships/hyperlink" Target="https://lichess.org/training/SuQ9a" TargetMode="External"/><Relationship Id="rId75" Type="http://schemas.openxmlformats.org/officeDocument/2006/relationships/hyperlink" Target="https://lichess.org/training/oDHO0" TargetMode="External"/><Relationship Id="rId83" Type="http://schemas.openxmlformats.org/officeDocument/2006/relationships/hyperlink" Target="https://lichess.org/training/enulb" TargetMode="External"/><Relationship Id="rId1" Type="http://schemas.openxmlformats.org/officeDocument/2006/relationships/hyperlink" Target="https://lichess.org/training/SgPlm" TargetMode="External"/><Relationship Id="rId6" Type="http://schemas.openxmlformats.org/officeDocument/2006/relationships/hyperlink" Target="https://lichess.org/training/9HFSE" TargetMode="External"/><Relationship Id="rId15" Type="http://schemas.openxmlformats.org/officeDocument/2006/relationships/hyperlink" Target="https://lichess.org/training/VtWna" TargetMode="External"/><Relationship Id="rId23" Type="http://schemas.openxmlformats.org/officeDocument/2006/relationships/hyperlink" Target="https://lichess.org/training/jaTjn" TargetMode="External"/><Relationship Id="rId28" Type="http://schemas.openxmlformats.org/officeDocument/2006/relationships/hyperlink" Target="https://lichess.org/training/9cDRb" TargetMode="External"/><Relationship Id="rId36" Type="http://schemas.openxmlformats.org/officeDocument/2006/relationships/hyperlink" Target="https://lichess.org/training/jOGbH" TargetMode="External"/><Relationship Id="rId49" Type="http://schemas.openxmlformats.org/officeDocument/2006/relationships/hyperlink" Target="https://lichess.org/training/kUaZB" TargetMode="External"/><Relationship Id="rId57" Type="http://schemas.openxmlformats.org/officeDocument/2006/relationships/hyperlink" Target="https://lichess.org/training/etXwc" TargetMode="External"/><Relationship Id="rId10" Type="http://schemas.openxmlformats.org/officeDocument/2006/relationships/hyperlink" Target="https://lichess.org/training/Nxw9h" TargetMode="External"/><Relationship Id="rId31" Type="http://schemas.openxmlformats.org/officeDocument/2006/relationships/hyperlink" Target="https://lichess.org/training/m8sb8" TargetMode="External"/><Relationship Id="rId44" Type="http://schemas.openxmlformats.org/officeDocument/2006/relationships/hyperlink" Target="https://lichess.org/training/uqvEs" TargetMode="External"/><Relationship Id="rId52" Type="http://schemas.openxmlformats.org/officeDocument/2006/relationships/hyperlink" Target="https://lichess.org/training/ChZI8" TargetMode="External"/><Relationship Id="rId60" Type="http://schemas.openxmlformats.org/officeDocument/2006/relationships/hyperlink" Target="https://lichess.org/training/1FC1d" TargetMode="External"/><Relationship Id="rId65" Type="http://schemas.openxmlformats.org/officeDocument/2006/relationships/hyperlink" Target="https://lichess.org/training/Iowsf" TargetMode="External"/><Relationship Id="rId73" Type="http://schemas.openxmlformats.org/officeDocument/2006/relationships/hyperlink" Target="https://lichess.org/training/t923E" TargetMode="External"/><Relationship Id="rId78" Type="http://schemas.openxmlformats.org/officeDocument/2006/relationships/hyperlink" Target="https://lichess.org/training/CzuUe" TargetMode="External"/><Relationship Id="rId81" Type="http://schemas.openxmlformats.org/officeDocument/2006/relationships/hyperlink" Target="https://lichess.org/training/vDl4H" TargetMode="External"/><Relationship Id="rId86" Type="http://schemas.openxmlformats.org/officeDocument/2006/relationships/hyperlink" Target="https://lichess.org/training/9CY1L" TargetMode="External"/><Relationship Id="rId4" Type="http://schemas.openxmlformats.org/officeDocument/2006/relationships/hyperlink" Target="https://lichess.org/training/tOz6v" TargetMode="External"/><Relationship Id="rId9" Type="http://schemas.openxmlformats.org/officeDocument/2006/relationships/hyperlink" Target="https://lichess.org/training/AAH41" TargetMode="External"/><Relationship Id="rId13" Type="http://schemas.openxmlformats.org/officeDocument/2006/relationships/hyperlink" Target="https://lichess.org/training/DUN6v" TargetMode="External"/><Relationship Id="rId18" Type="http://schemas.openxmlformats.org/officeDocument/2006/relationships/hyperlink" Target="https://lichess.org/training/lm48E" TargetMode="External"/><Relationship Id="rId39" Type="http://schemas.openxmlformats.org/officeDocument/2006/relationships/hyperlink" Target="https://lichess.org/training/OgrJG" TargetMode="External"/><Relationship Id="rId34" Type="http://schemas.openxmlformats.org/officeDocument/2006/relationships/hyperlink" Target="https://lichess.org/training/lyJUU" TargetMode="External"/><Relationship Id="rId50" Type="http://schemas.openxmlformats.org/officeDocument/2006/relationships/hyperlink" Target="https://lichess.org/training/3AMod" TargetMode="External"/><Relationship Id="rId55" Type="http://schemas.openxmlformats.org/officeDocument/2006/relationships/hyperlink" Target="https://lichess.org/training/Rb6Eo" TargetMode="External"/><Relationship Id="rId76" Type="http://schemas.openxmlformats.org/officeDocument/2006/relationships/hyperlink" Target="https://lichess.org/training/9JPZc" TargetMode="External"/><Relationship Id="rId7" Type="http://schemas.openxmlformats.org/officeDocument/2006/relationships/hyperlink" Target="https://lichess.org/training/z1kQR" TargetMode="External"/><Relationship Id="rId71" Type="http://schemas.openxmlformats.org/officeDocument/2006/relationships/hyperlink" Target="https://lichess.org/training/oVgjm" TargetMode="External"/><Relationship Id="rId2" Type="http://schemas.openxmlformats.org/officeDocument/2006/relationships/hyperlink" Target="https://lichess.org/training/tHkeM" TargetMode="External"/><Relationship Id="rId29" Type="http://schemas.openxmlformats.org/officeDocument/2006/relationships/hyperlink" Target="https://lichess.org/training/3BsKp" TargetMode="External"/><Relationship Id="rId24" Type="http://schemas.openxmlformats.org/officeDocument/2006/relationships/hyperlink" Target="https://lichess.org/training/UeRIG" TargetMode="External"/><Relationship Id="rId40" Type="http://schemas.openxmlformats.org/officeDocument/2006/relationships/hyperlink" Target="https://lichess.org/training/H0ge4" TargetMode="External"/><Relationship Id="rId45" Type="http://schemas.openxmlformats.org/officeDocument/2006/relationships/hyperlink" Target="https://lichess.org/training/r4Kgk" TargetMode="External"/><Relationship Id="rId66" Type="http://schemas.openxmlformats.org/officeDocument/2006/relationships/hyperlink" Target="https://lichess.org/training/4gETg" TargetMode="External"/><Relationship Id="rId87" Type="http://schemas.openxmlformats.org/officeDocument/2006/relationships/hyperlink" Target="https://lichess.org/training/ng0kJ" TargetMode="External"/><Relationship Id="rId61" Type="http://schemas.openxmlformats.org/officeDocument/2006/relationships/hyperlink" Target="https://lichess.org/training/DdFpf" TargetMode="External"/><Relationship Id="rId82" Type="http://schemas.openxmlformats.org/officeDocument/2006/relationships/hyperlink" Target="https://lichess.org/training/z9HIz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159E6-262E-4885-B608-76F119EAC0AD}">
  <dimension ref="A1:B88"/>
  <sheetViews>
    <sheetView tabSelected="1" topLeftCell="A79" workbookViewId="0">
      <selection activeCell="F5" sqref="F5"/>
    </sheetView>
  </sheetViews>
  <sheetFormatPr defaultRowHeight="15" x14ac:dyDescent="0.25"/>
  <cols>
    <col min="1" max="1" width="42.7109375" customWidth="1"/>
    <col min="2" max="2" width="8.8554687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2" t="str">
        <f>HYPERLINK("https://lichess.org/training/SgPlm")</f>
        <v>https://lichess.org/training/SgPlm</v>
      </c>
      <c r="B2" s="3">
        <v>1</v>
      </c>
    </row>
    <row r="3" spans="1:2" x14ac:dyDescent="0.25">
      <c r="A3" s="4" t="str">
        <f>HYPERLINK("https://lichess.org/training/tHkeM")</f>
        <v>https://lichess.org/training/tHkeM</v>
      </c>
      <c r="B3" s="3">
        <v>1</v>
      </c>
    </row>
    <row r="4" spans="1:2" x14ac:dyDescent="0.25">
      <c r="A4" s="4" t="str">
        <f>HYPERLINK("https://lichess.org/training/1hk2o")</f>
        <v>https://lichess.org/training/1hk2o</v>
      </c>
      <c r="B4" s="3">
        <v>1</v>
      </c>
    </row>
    <row r="5" spans="1:2" x14ac:dyDescent="0.25">
      <c r="A5" s="4" t="str">
        <f>HYPERLINK("https://lichess.org/training/tOz6v")</f>
        <v>https://lichess.org/training/tOz6v</v>
      </c>
      <c r="B5" s="3">
        <v>1</v>
      </c>
    </row>
    <row r="6" spans="1:2" x14ac:dyDescent="0.25">
      <c r="A6" s="4" t="str">
        <f>HYPERLINK("https://lichess.org/training/GSNxU")</f>
        <v>https://lichess.org/training/GSNxU</v>
      </c>
      <c r="B6" s="3">
        <v>1</v>
      </c>
    </row>
    <row r="7" spans="1:2" x14ac:dyDescent="0.25">
      <c r="A7" s="4" t="str">
        <f>HYPERLINK("https://lichess.org/training/9HFSE")</f>
        <v>https://lichess.org/training/9HFSE</v>
      </c>
      <c r="B7" s="3">
        <v>0</v>
      </c>
    </row>
    <row r="8" spans="1:2" x14ac:dyDescent="0.25">
      <c r="A8" s="4" t="str">
        <f>HYPERLINK("https://lichess.org/training/z1kQR")</f>
        <v>https://lichess.org/training/z1kQR</v>
      </c>
      <c r="B8" s="3">
        <v>1</v>
      </c>
    </row>
    <row r="9" spans="1:2" x14ac:dyDescent="0.25">
      <c r="A9" s="4" t="str">
        <f>HYPERLINK("https://lichess.org/training/k5gRd")</f>
        <v>https://lichess.org/training/k5gRd</v>
      </c>
      <c r="B9" s="3">
        <v>1</v>
      </c>
    </row>
    <row r="10" spans="1:2" x14ac:dyDescent="0.25">
      <c r="A10" s="4" t="str">
        <f>HYPERLINK("https://lichess.org/training/AAH41")</f>
        <v>https://lichess.org/training/AAH41</v>
      </c>
      <c r="B10" s="3">
        <v>1</v>
      </c>
    </row>
    <row r="11" spans="1:2" x14ac:dyDescent="0.25">
      <c r="A11" s="4" t="str">
        <f>HYPERLINK("https://lichess.org/training/Nxw9h")</f>
        <v>https://lichess.org/training/Nxw9h</v>
      </c>
      <c r="B11" s="3">
        <v>1</v>
      </c>
    </row>
    <row r="12" spans="1:2" x14ac:dyDescent="0.25">
      <c r="A12" s="4" t="str">
        <f>HYPERLINK("https://lichess.org/training/09Otk")</f>
        <v>https://lichess.org/training/09Otk</v>
      </c>
      <c r="B12" s="3">
        <v>1</v>
      </c>
    </row>
    <row r="13" spans="1:2" x14ac:dyDescent="0.25">
      <c r="A13" s="4" t="str">
        <f>HYPERLINK("https://lichess.org/training/Sjjoq")</f>
        <v>https://lichess.org/training/Sjjoq</v>
      </c>
      <c r="B13" s="3">
        <v>0</v>
      </c>
    </row>
    <row r="14" spans="1:2" x14ac:dyDescent="0.25">
      <c r="A14" s="4" t="str">
        <f>HYPERLINK("https://lichess.org/training/DUN6v")</f>
        <v>https://lichess.org/training/DUN6v</v>
      </c>
      <c r="B14" s="3">
        <v>0</v>
      </c>
    </row>
    <row r="15" spans="1:2" x14ac:dyDescent="0.25">
      <c r="A15" s="4" t="str">
        <f>HYPERLINK("https://lichess.org/training/TKT5D")</f>
        <v>https://lichess.org/training/TKT5D</v>
      </c>
      <c r="B15" s="3">
        <v>0</v>
      </c>
    </row>
    <row r="16" spans="1:2" x14ac:dyDescent="0.25">
      <c r="A16" s="4" t="str">
        <f>HYPERLINK("https://lichess.org/training/VtWna")</f>
        <v>https://lichess.org/training/VtWna</v>
      </c>
      <c r="B16" s="3">
        <v>1</v>
      </c>
    </row>
    <row r="17" spans="1:2" x14ac:dyDescent="0.25">
      <c r="A17" s="4" t="str">
        <f>HYPERLINK("https://lichess.org/training/BueeY")</f>
        <v>https://lichess.org/training/BueeY</v>
      </c>
      <c r="B17" s="3">
        <v>1</v>
      </c>
    </row>
    <row r="18" spans="1:2" x14ac:dyDescent="0.25">
      <c r="A18" s="4" t="str">
        <f>HYPERLINK("https://lichess.org/training/iZJiz")</f>
        <v>https://lichess.org/training/iZJiz</v>
      </c>
      <c r="B18" s="3">
        <v>1</v>
      </c>
    </row>
    <row r="19" spans="1:2" x14ac:dyDescent="0.25">
      <c r="A19" s="4" t="str">
        <f>HYPERLINK("https://lichess.org/training/lm48E")</f>
        <v>https://lichess.org/training/lm48E</v>
      </c>
      <c r="B19" s="3">
        <v>1</v>
      </c>
    </row>
    <row r="20" spans="1:2" x14ac:dyDescent="0.25">
      <c r="A20" s="4" t="str">
        <f>HYPERLINK("https://lichess.org/training/J3UCV")</f>
        <v>https://lichess.org/training/J3UCV</v>
      </c>
      <c r="B20" s="3">
        <v>0</v>
      </c>
    </row>
    <row r="21" spans="1:2" x14ac:dyDescent="0.25">
      <c r="A21" s="4" t="str">
        <f>HYPERLINK("https://lichess.org/training/6I0LR")</f>
        <v>https://lichess.org/training/6I0LR</v>
      </c>
      <c r="B21" s="3">
        <v>1</v>
      </c>
    </row>
    <row r="22" spans="1:2" x14ac:dyDescent="0.25">
      <c r="A22" s="4" t="str">
        <f>HYPERLINK("https://lichess.org/training/kXHbT")</f>
        <v>https://lichess.org/training/kXHbT</v>
      </c>
      <c r="B22" s="3">
        <v>0</v>
      </c>
    </row>
    <row r="23" spans="1:2" x14ac:dyDescent="0.25">
      <c r="A23" s="4" t="str">
        <f>HYPERLINK("https://lichess.org/training/Qfqvi")</f>
        <v>https://lichess.org/training/Qfqvi</v>
      </c>
      <c r="B23" s="3">
        <v>1</v>
      </c>
    </row>
    <row r="24" spans="1:2" x14ac:dyDescent="0.25">
      <c r="A24" s="4" t="str">
        <f>HYPERLINK("https://lichess.org/training/jaTjn")</f>
        <v>https://lichess.org/training/jaTjn</v>
      </c>
      <c r="B24" s="3">
        <v>1</v>
      </c>
    </row>
    <row r="25" spans="1:2" x14ac:dyDescent="0.25">
      <c r="A25" s="4" t="str">
        <f>HYPERLINK("https://lichess.org/training/UeRIG")</f>
        <v>https://lichess.org/training/UeRIG</v>
      </c>
      <c r="B25" s="3">
        <v>1</v>
      </c>
    </row>
    <row r="26" spans="1:2" x14ac:dyDescent="0.25">
      <c r="A26" s="4" t="str">
        <f>HYPERLINK("https://lichess.org/training/bn5vo")</f>
        <v>https://lichess.org/training/bn5vo</v>
      </c>
      <c r="B26" s="3">
        <v>1</v>
      </c>
    </row>
    <row r="27" spans="1:2" x14ac:dyDescent="0.25">
      <c r="A27" s="4" t="str">
        <f>HYPERLINK("https://lichess.org/training/bEcWx")</f>
        <v>https://lichess.org/training/bEcWx</v>
      </c>
      <c r="B27" s="3">
        <v>1</v>
      </c>
    </row>
    <row r="28" spans="1:2" x14ac:dyDescent="0.25">
      <c r="A28" s="4" t="str">
        <f>HYPERLINK("https://lichess.org/training/HHY3P")</f>
        <v>https://lichess.org/training/HHY3P</v>
      </c>
      <c r="B28" s="3">
        <v>1</v>
      </c>
    </row>
    <row r="29" spans="1:2" x14ac:dyDescent="0.25">
      <c r="A29" s="4" t="str">
        <f>HYPERLINK("https://lichess.org/training/9cDRb")</f>
        <v>https://lichess.org/training/9cDRb</v>
      </c>
      <c r="B29" s="3">
        <v>1</v>
      </c>
    </row>
    <row r="30" spans="1:2" x14ac:dyDescent="0.25">
      <c r="A30" s="4" t="str">
        <f>HYPERLINK("https://lichess.org/training/3BsKp")</f>
        <v>https://lichess.org/training/3BsKp</v>
      </c>
      <c r="B30" s="3">
        <v>1</v>
      </c>
    </row>
    <row r="31" spans="1:2" x14ac:dyDescent="0.25">
      <c r="A31" s="4" t="str">
        <f>HYPERLINK("https://lichess.org/training/j4kRl")</f>
        <v>https://lichess.org/training/j4kRl</v>
      </c>
      <c r="B31" s="3">
        <v>1</v>
      </c>
    </row>
    <row r="32" spans="1:2" x14ac:dyDescent="0.25">
      <c r="A32" s="4" t="str">
        <f>HYPERLINK("https://lichess.org/training/m8sb8")</f>
        <v>https://lichess.org/training/m8sb8</v>
      </c>
      <c r="B32" s="3">
        <v>0</v>
      </c>
    </row>
    <row r="33" spans="1:2" x14ac:dyDescent="0.25">
      <c r="A33" s="4" t="str">
        <f>HYPERLINK("https://lichess.org/training/kITPo")</f>
        <v>https://lichess.org/training/kITPo</v>
      </c>
      <c r="B33" s="3">
        <v>1</v>
      </c>
    </row>
    <row r="34" spans="1:2" x14ac:dyDescent="0.25">
      <c r="A34" s="4" t="str">
        <f>HYPERLINK("https://lichess.org/training/WdaNz")</f>
        <v>https://lichess.org/training/WdaNz</v>
      </c>
      <c r="B34" s="3">
        <v>1</v>
      </c>
    </row>
    <row r="35" spans="1:2" x14ac:dyDescent="0.25">
      <c r="A35" s="4" t="str">
        <f>HYPERLINK("https://lichess.org/training/lyJUU")</f>
        <v>https://lichess.org/training/lyJUU</v>
      </c>
      <c r="B35" s="3">
        <v>0</v>
      </c>
    </row>
    <row r="36" spans="1:2" x14ac:dyDescent="0.25">
      <c r="A36" s="4" t="str">
        <f>HYPERLINK("https://lichess.org/training/isCp5")</f>
        <v>https://lichess.org/training/isCp5</v>
      </c>
      <c r="B36" s="3">
        <v>0</v>
      </c>
    </row>
    <row r="37" spans="1:2" x14ac:dyDescent="0.25">
      <c r="A37" s="4" t="str">
        <f>HYPERLINK("https://lichess.org/training/jOGbH")</f>
        <v>https://lichess.org/training/jOGbH</v>
      </c>
      <c r="B37" s="3">
        <v>0</v>
      </c>
    </row>
    <row r="38" spans="1:2" x14ac:dyDescent="0.25">
      <c r="A38" s="4" t="str">
        <f>HYPERLINK("https://lichess.org/training/QrOcA")</f>
        <v>https://lichess.org/training/QrOcA</v>
      </c>
      <c r="B38" s="3">
        <v>1</v>
      </c>
    </row>
    <row r="39" spans="1:2" x14ac:dyDescent="0.25">
      <c r="A39" s="4" t="str">
        <f>HYPERLINK("https://lichess.org/training/8SDKq")</f>
        <v>https://lichess.org/training/8SDKq</v>
      </c>
      <c r="B39" s="3">
        <v>1</v>
      </c>
    </row>
    <row r="40" spans="1:2" x14ac:dyDescent="0.25">
      <c r="A40" s="4" t="str">
        <f>HYPERLINK("https://lichess.org/training/OgrJG")</f>
        <v>https://lichess.org/training/OgrJG</v>
      </c>
      <c r="B40" s="3">
        <v>1</v>
      </c>
    </row>
    <row r="41" spans="1:2" x14ac:dyDescent="0.25">
      <c r="A41" s="4" t="str">
        <f>HYPERLINK("https://lichess.org/training/H0ge4")</f>
        <v>https://lichess.org/training/H0ge4</v>
      </c>
      <c r="B41" s="3">
        <v>1</v>
      </c>
    </row>
    <row r="42" spans="1:2" x14ac:dyDescent="0.25">
      <c r="A42" s="4" t="str">
        <f>HYPERLINK("https://lichess.org/training/7sh72")</f>
        <v>https://lichess.org/training/7sh72</v>
      </c>
      <c r="B42" s="3">
        <v>0</v>
      </c>
    </row>
    <row r="43" spans="1:2" x14ac:dyDescent="0.25">
      <c r="A43" s="4" t="str">
        <f>HYPERLINK("https://lichess.org/training/OG9Hp")</f>
        <v>https://lichess.org/training/OG9Hp</v>
      </c>
      <c r="B43" s="3">
        <v>1</v>
      </c>
    </row>
    <row r="44" spans="1:2" x14ac:dyDescent="0.25">
      <c r="A44" s="4" t="str">
        <f>HYPERLINK("https://lichess.org/training/fzSfL")</f>
        <v>https://lichess.org/training/fzSfL</v>
      </c>
      <c r="B44" s="3">
        <v>1</v>
      </c>
    </row>
    <row r="45" spans="1:2" x14ac:dyDescent="0.25">
      <c r="A45" s="4" t="str">
        <f>HYPERLINK("https://lichess.org/training/uqvEs")</f>
        <v>https://lichess.org/training/uqvEs</v>
      </c>
      <c r="B45" s="3">
        <v>1</v>
      </c>
    </row>
    <row r="46" spans="1:2" x14ac:dyDescent="0.25">
      <c r="A46" s="4" t="str">
        <f>HYPERLINK("https://lichess.org/training/r4Kgk")</f>
        <v>https://lichess.org/training/r4Kgk</v>
      </c>
      <c r="B46" s="3">
        <v>0</v>
      </c>
    </row>
    <row r="47" spans="1:2" x14ac:dyDescent="0.25">
      <c r="A47" s="4" t="str">
        <f>HYPERLINK("https://lichess.org/training/cJXg0")</f>
        <v>https://lichess.org/training/cJXg0</v>
      </c>
      <c r="B47" s="3">
        <v>1</v>
      </c>
    </row>
    <row r="48" spans="1:2" x14ac:dyDescent="0.25">
      <c r="A48" s="4" t="str">
        <f>HYPERLINK("https://lichess.org/training/KG2bc")</f>
        <v>https://lichess.org/training/KG2bc</v>
      </c>
      <c r="B48" s="3">
        <v>1</v>
      </c>
    </row>
    <row r="49" spans="1:2" x14ac:dyDescent="0.25">
      <c r="A49" s="4" t="str">
        <f>HYPERLINK("https://lichess.org/training/TKmju")</f>
        <v>https://lichess.org/training/TKmju</v>
      </c>
      <c r="B49" s="3">
        <v>1</v>
      </c>
    </row>
    <row r="50" spans="1:2" x14ac:dyDescent="0.25">
      <c r="A50" s="4" t="str">
        <f>HYPERLINK("https://lichess.org/training/kUaZB")</f>
        <v>https://lichess.org/training/kUaZB</v>
      </c>
      <c r="B50" s="3">
        <v>1</v>
      </c>
    </row>
    <row r="51" spans="1:2" x14ac:dyDescent="0.25">
      <c r="A51" s="4" t="str">
        <f>HYPERLINK("https://lichess.org/training/3AMod")</f>
        <v>https://lichess.org/training/3AMod</v>
      </c>
      <c r="B51" s="3">
        <v>0</v>
      </c>
    </row>
    <row r="52" spans="1:2" x14ac:dyDescent="0.25">
      <c r="A52" s="4" t="str">
        <f>HYPERLINK("https://lichess.org/training/s6AlG")</f>
        <v>https://lichess.org/training/s6AlG</v>
      </c>
      <c r="B52" s="3">
        <v>0</v>
      </c>
    </row>
    <row r="53" spans="1:2" x14ac:dyDescent="0.25">
      <c r="A53" s="4" t="str">
        <f>HYPERLINK("https://lichess.org/training/ChZI8")</f>
        <v>https://lichess.org/training/ChZI8</v>
      </c>
      <c r="B53" s="3">
        <v>1</v>
      </c>
    </row>
    <row r="54" spans="1:2" x14ac:dyDescent="0.25">
      <c r="A54" s="4" t="str">
        <f>HYPERLINK("https://lichess.org/training/IxHHP")</f>
        <v>https://lichess.org/training/IxHHP</v>
      </c>
      <c r="B54" s="3">
        <v>0</v>
      </c>
    </row>
    <row r="55" spans="1:2" x14ac:dyDescent="0.25">
      <c r="A55" s="4" t="str">
        <f>HYPERLINK("https://lichess.org/training/AyUDW")</f>
        <v>https://lichess.org/training/AyUDW</v>
      </c>
      <c r="B55" s="3">
        <v>1</v>
      </c>
    </row>
    <row r="56" spans="1:2" x14ac:dyDescent="0.25">
      <c r="A56" s="4" t="str">
        <f>HYPERLINK("https://lichess.org/training/Rb6Eo")</f>
        <v>https://lichess.org/training/Rb6Eo</v>
      </c>
      <c r="B56" s="3">
        <v>1</v>
      </c>
    </row>
    <row r="57" spans="1:2" x14ac:dyDescent="0.25">
      <c r="A57" s="4" t="str">
        <f>HYPERLINK("https://lichess.org/training/RCKUQ")</f>
        <v>https://lichess.org/training/RCKUQ</v>
      </c>
      <c r="B57" s="3">
        <v>1</v>
      </c>
    </row>
    <row r="58" spans="1:2" x14ac:dyDescent="0.25">
      <c r="A58" s="4" t="str">
        <f>HYPERLINK("https://lichess.org/training/etXwc")</f>
        <v>https://lichess.org/training/etXwc</v>
      </c>
      <c r="B58" s="3">
        <v>1</v>
      </c>
    </row>
    <row r="59" spans="1:2" x14ac:dyDescent="0.25">
      <c r="A59" s="4" t="str">
        <f>HYPERLINK("https://lichess.org/training/q9rk9")</f>
        <v>https://lichess.org/training/q9rk9</v>
      </c>
      <c r="B59" s="3">
        <v>0</v>
      </c>
    </row>
    <row r="60" spans="1:2" x14ac:dyDescent="0.25">
      <c r="A60" s="4" t="str">
        <f>HYPERLINK("https://lichess.org/training/H1bDO")</f>
        <v>https://lichess.org/training/H1bDO</v>
      </c>
      <c r="B60" s="3">
        <v>0</v>
      </c>
    </row>
    <row r="61" spans="1:2" x14ac:dyDescent="0.25">
      <c r="A61" s="4" t="str">
        <f>HYPERLINK("https://lichess.org/training/1FC1d")</f>
        <v>https://lichess.org/training/1FC1d</v>
      </c>
      <c r="B61" s="3">
        <v>1</v>
      </c>
    </row>
    <row r="62" spans="1:2" x14ac:dyDescent="0.25">
      <c r="A62" s="4" t="str">
        <f>HYPERLINK("https://lichess.org/training/DdFpf")</f>
        <v>https://lichess.org/training/DdFpf</v>
      </c>
      <c r="B62" s="3">
        <v>1</v>
      </c>
    </row>
    <row r="63" spans="1:2" x14ac:dyDescent="0.25">
      <c r="A63" s="4" t="str">
        <f>HYPERLINK("https://lichess.org/training/HWqQb")</f>
        <v>https://lichess.org/training/HWqQb</v>
      </c>
      <c r="B63" s="3">
        <v>1</v>
      </c>
    </row>
    <row r="64" spans="1:2" x14ac:dyDescent="0.25">
      <c r="A64" s="4" t="str">
        <f>HYPERLINK("https://lichess.org/training/7UcPW")</f>
        <v>https://lichess.org/training/7UcPW</v>
      </c>
      <c r="B64" s="3">
        <v>1</v>
      </c>
    </row>
    <row r="65" spans="1:2" x14ac:dyDescent="0.25">
      <c r="A65" s="4" t="str">
        <f>HYPERLINK("https://lichess.org/training/kjfXs")</f>
        <v>https://lichess.org/training/kjfXs</v>
      </c>
      <c r="B65" s="3">
        <v>0</v>
      </c>
    </row>
    <row r="66" spans="1:2" x14ac:dyDescent="0.25">
      <c r="A66" s="4" t="str">
        <f>HYPERLINK("https://lichess.org/training/Iowsf")</f>
        <v>https://lichess.org/training/Iowsf</v>
      </c>
      <c r="B66" s="3">
        <v>1</v>
      </c>
    </row>
    <row r="67" spans="1:2" x14ac:dyDescent="0.25">
      <c r="A67" s="4" t="str">
        <f>HYPERLINK("https://lichess.org/training/4gETg")</f>
        <v>https://lichess.org/training/4gETg</v>
      </c>
      <c r="B67" s="3">
        <v>1</v>
      </c>
    </row>
    <row r="68" spans="1:2" x14ac:dyDescent="0.25">
      <c r="A68" s="4" t="str">
        <f>HYPERLINK("https://lichess.org/training/v8MyH")</f>
        <v>https://lichess.org/training/v8MyH</v>
      </c>
      <c r="B68" s="3">
        <v>1</v>
      </c>
    </row>
    <row r="69" spans="1:2" x14ac:dyDescent="0.25">
      <c r="A69" s="4" t="str">
        <f>HYPERLINK("https://lichess.org/training/3aUnP")</f>
        <v>https://lichess.org/training/3aUnP</v>
      </c>
      <c r="B69" s="3">
        <v>1</v>
      </c>
    </row>
    <row r="70" spans="1:2" x14ac:dyDescent="0.25">
      <c r="A70" s="4" t="str">
        <f>HYPERLINK("https://lichess.org/training/mrwje")</f>
        <v>https://lichess.org/training/mrwje</v>
      </c>
      <c r="B70" s="3">
        <v>1</v>
      </c>
    </row>
    <row r="71" spans="1:2" x14ac:dyDescent="0.25">
      <c r="A71" s="4" t="str">
        <f>HYPERLINK("https://lichess.org/training/SuQ9a")</f>
        <v>https://lichess.org/training/SuQ9a</v>
      </c>
      <c r="B71" s="3">
        <v>1</v>
      </c>
    </row>
    <row r="72" spans="1:2" x14ac:dyDescent="0.25">
      <c r="A72" s="4" t="str">
        <f>HYPERLINK("https://lichess.org/training/oVgjm")</f>
        <v>https://lichess.org/training/oVgjm</v>
      </c>
      <c r="B72" s="3">
        <v>0</v>
      </c>
    </row>
    <row r="73" spans="1:2" x14ac:dyDescent="0.25">
      <c r="A73" s="4" t="str">
        <f>HYPERLINK("https://lichess.org/training/3GvBk")</f>
        <v>https://lichess.org/training/3GvBk</v>
      </c>
      <c r="B73" s="3">
        <v>1</v>
      </c>
    </row>
    <row r="74" spans="1:2" x14ac:dyDescent="0.25">
      <c r="A74" s="4" t="str">
        <f>HYPERLINK("https://lichess.org/training/t923E")</f>
        <v>https://lichess.org/training/t923E</v>
      </c>
      <c r="B74" s="3">
        <v>1</v>
      </c>
    </row>
    <row r="75" spans="1:2" x14ac:dyDescent="0.25">
      <c r="A75" s="4" t="str">
        <f>HYPERLINK("https://lichess.org/training/hZLTd")</f>
        <v>https://lichess.org/training/hZLTd</v>
      </c>
      <c r="B75" s="3">
        <v>1</v>
      </c>
    </row>
    <row r="76" spans="1:2" x14ac:dyDescent="0.25">
      <c r="A76" s="4" t="str">
        <f>HYPERLINK("https://lichess.org/training/oDHO0")</f>
        <v>https://lichess.org/training/oDHO0</v>
      </c>
      <c r="B76" s="3">
        <v>0</v>
      </c>
    </row>
    <row r="77" spans="1:2" x14ac:dyDescent="0.25">
      <c r="A77" s="4" t="str">
        <f>HYPERLINK("https://lichess.org/training/9JPZc")</f>
        <v>https://lichess.org/training/9JPZc</v>
      </c>
      <c r="B77" s="3">
        <v>1</v>
      </c>
    </row>
    <row r="78" spans="1:2" x14ac:dyDescent="0.25">
      <c r="A78" s="4" t="str">
        <f>HYPERLINK("https://lichess.org/training/K4Bsk")</f>
        <v>https://lichess.org/training/K4Bsk</v>
      </c>
      <c r="B78" s="3">
        <v>1</v>
      </c>
    </row>
    <row r="79" spans="1:2" x14ac:dyDescent="0.25">
      <c r="A79" s="4" t="str">
        <f>HYPERLINK("https://lichess.org/training/CzuUe")</f>
        <v>https://lichess.org/training/CzuUe</v>
      </c>
      <c r="B79" s="3">
        <v>1</v>
      </c>
    </row>
    <row r="80" spans="1:2" x14ac:dyDescent="0.25">
      <c r="A80" s="4" t="str">
        <f>HYPERLINK("https://lichess.org/training/BkHlF")</f>
        <v>https://lichess.org/training/BkHlF</v>
      </c>
      <c r="B80" s="3">
        <v>0</v>
      </c>
    </row>
    <row r="81" spans="1:2" x14ac:dyDescent="0.25">
      <c r="A81" s="4" t="str">
        <f>HYPERLINK("https://lichess.org/training/s4PYW")</f>
        <v>https://lichess.org/training/s4PYW</v>
      </c>
      <c r="B81" s="3">
        <v>1</v>
      </c>
    </row>
    <row r="82" spans="1:2" x14ac:dyDescent="0.25">
      <c r="A82" s="4" t="str">
        <f>HYPERLINK("https://lichess.org/training/vDl4H")</f>
        <v>https://lichess.org/training/vDl4H</v>
      </c>
      <c r="B82" s="3">
        <v>1</v>
      </c>
    </row>
    <row r="83" spans="1:2" x14ac:dyDescent="0.25">
      <c r="A83" s="4" t="str">
        <f>HYPERLINK("https://lichess.org/training/z9HIz")</f>
        <v>https://lichess.org/training/z9HIz</v>
      </c>
      <c r="B83" s="3">
        <v>1</v>
      </c>
    </row>
    <row r="84" spans="1:2" x14ac:dyDescent="0.25">
      <c r="A84" s="4" t="str">
        <f>HYPERLINK("https://lichess.org/training/enulb")</f>
        <v>https://lichess.org/training/enulb</v>
      </c>
      <c r="B84" s="3">
        <v>1</v>
      </c>
    </row>
    <row r="85" spans="1:2" x14ac:dyDescent="0.25">
      <c r="A85" s="4" t="str">
        <f>HYPERLINK("https://lichess.org/training/SJit0")</f>
        <v>https://lichess.org/training/SJit0</v>
      </c>
      <c r="B85" s="3">
        <v>1</v>
      </c>
    </row>
    <row r="86" spans="1:2" x14ac:dyDescent="0.25">
      <c r="A86" s="4" t="str">
        <f>HYPERLINK("https://lichess.org/training/xKpHy")</f>
        <v>https://lichess.org/training/xKpHy</v>
      </c>
      <c r="B86" s="3">
        <v>0</v>
      </c>
    </row>
    <row r="87" spans="1:2" x14ac:dyDescent="0.25">
      <c r="A87" s="4" t="str">
        <f>HYPERLINK("https://lichess.org/training/9CY1L")</f>
        <v>https://lichess.org/training/9CY1L</v>
      </c>
      <c r="B87" s="3">
        <v>1</v>
      </c>
    </row>
    <row r="88" spans="1:2" x14ac:dyDescent="0.25">
      <c r="A88" s="4" t="str">
        <f>HYPERLINK("https://lichess.org/training/ng0kJ")</f>
        <v>https://lichess.org/training/ng0kJ</v>
      </c>
      <c r="B88" s="3">
        <v>1</v>
      </c>
    </row>
  </sheetData>
  <hyperlinks>
    <hyperlink ref="A2" r:id="rId1" display="https://lichess.org/training/SgPlm" xr:uid="{A24DFD37-5808-4AE4-A3E7-70176508D656}"/>
    <hyperlink ref="A3" r:id="rId2" display="https://lichess.org/training/tHkeM" xr:uid="{C4AB73F1-77B8-4E79-9997-1E947EB680C7}"/>
    <hyperlink ref="A4" r:id="rId3" display="https://lichess.org/training/1hk2o" xr:uid="{7F65A27C-004E-42E6-83AB-DBDA6227056B}"/>
    <hyperlink ref="A5" r:id="rId4" display="https://lichess.org/training/tOz6v" xr:uid="{36B55FB0-C1A7-4F0C-AB5C-A10A24241FD2}"/>
    <hyperlink ref="A6" r:id="rId5" display="https://lichess.org/training/GSNxU" xr:uid="{6D2BB680-4252-41B0-81D6-395309365B71}"/>
    <hyperlink ref="A7" r:id="rId6" display="https://lichess.org/training/9HFSE" xr:uid="{79DFAA96-4C3F-4525-BC96-B46455FD586B}"/>
    <hyperlink ref="A8" r:id="rId7" display="https://lichess.org/training/z1kQR" xr:uid="{8C16ED6D-B53D-46A8-A981-50A2219DFD8A}"/>
    <hyperlink ref="A9" r:id="rId8" display="https://lichess.org/training/k5gRd" xr:uid="{EB7D389C-6EC6-4927-A81D-A756F0C09093}"/>
    <hyperlink ref="A10" r:id="rId9" display="https://lichess.org/training/AAH41" xr:uid="{46BEEF04-6900-4C1C-B1A4-0327A1DB5B35}"/>
    <hyperlink ref="A11" r:id="rId10" display="https://lichess.org/training/Nxw9h" xr:uid="{03A27212-EC8F-4505-BC64-1A3056221C64}"/>
    <hyperlink ref="A12" r:id="rId11" display="https://lichess.org/training/09Otk" xr:uid="{9488B4B4-64FE-4650-81D8-CE8B744016FE}"/>
    <hyperlink ref="A13" r:id="rId12" display="https://lichess.org/training/Sjjoq" xr:uid="{0BDADCFD-7E7B-486D-8361-FD7DEFFC6E04}"/>
    <hyperlink ref="A14" r:id="rId13" display="https://lichess.org/training/DUN6v" xr:uid="{B192CD82-1142-422C-8C2B-E3FED8A261F7}"/>
    <hyperlink ref="A15" r:id="rId14" display="https://lichess.org/training/TKT5D" xr:uid="{7ED617D5-FD7C-4DB0-853A-3CADB443D210}"/>
    <hyperlink ref="A16" r:id="rId15" display="https://lichess.org/training/VtWna" xr:uid="{F13558D5-E284-48D1-9133-A8E7817DA7BB}"/>
    <hyperlink ref="A17" r:id="rId16" display="https://lichess.org/training/BueeY" xr:uid="{042B1862-E358-4B92-A527-0AD94E7E284B}"/>
    <hyperlink ref="A18" r:id="rId17" display="https://lichess.org/training/iZJiz" xr:uid="{19187B07-06C5-432A-B45A-2575232230A0}"/>
    <hyperlink ref="A19" r:id="rId18" display="https://lichess.org/training/lm48E" xr:uid="{CDDDED8D-3EC0-4D44-A717-C91C53D274C4}"/>
    <hyperlink ref="A20" r:id="rId19" display="https://lichess.org/training/J3UCV" xr:uid="{5B276FB8-E2CA-4616-93C5-1FFA51A06615}"/>
    <hyperlink ref="A21" r:id="rId20" display="https://lichess.org/training/6I0LR" xr:uid="{D98A2F80-DA20-4B21-8464-641A41A1B93F}"/>
    <hyperlink ref="A22" r:id="rId21" display="https://lichess.org/training/kXHbT" xr:uid="{DE4D90B5-C650-435E-BD73-A3B80A2C9D06}"/>
    <hyperlink ref="A23" r:id="rId22" display="https://lichess.org/training/Qfqvi" xr:uid="{0B8284AB-4E61-4383-80F7-3B571AC3E6D0}"/>
    <hyperlink ref="A24" r:id="rId23" display="https://lichess.org/training/jaTjn" xr:uid="{FAAE8024-E9AB-4AEA-8A7D-7BF917B0DFBC}"/>
    <hyperlink ref="A25" r:id="rId24" display="https://lichess.org/training/UeRIG" xr:uid="{EF8D1C75-33A8-435E-A1AB-8CADB307F886}"/>
    <hyperlink ref="A26" r:id="rId25" display="https://lichess.org/training/bn5vo" xr:uid="{A9CE9C41-AB47-488D-BEF6-134C671E60CC}"/>
    <hyperlink ref="A27" r:id="rId26" display="https://lichess.org/training/bEcWx" xr:uid="{CE698D8B-ACE6-4E23-B77C-AB4755D6B79B}"/>
    <hyperlink ref="A28" r:id="rId27" display="https://lichess.org/training/HHY3P" xr:uid="{FCBA1E91-00BF-41EA-817A-9EC4EC4FF9DF}"/>
    <hyperlink ref="A29" r:id="rId28" display="https://lichess.org/training/9cDRb" xr:uid="{DFE2DC1C-2143-46B6-9372-2D1A4A04B7A7}"/>
    <hyperlink ref="A30" r:id="rId29" display="https://lichess.org/training/3BsKp" xr:uid="{FD18FB32-4BD6-4E84-B9DC-BDEEC3AB2980}"/>
    <hyperlink ref="A31" r:id="rId30" display="https://lichess.org/training/j4kRl" xr:uid="{41D05BB3-F7DD-499F-9B90-B29F31AB4F8D}"/>
    <hyperlink ref="A32" r:id="rId31" display="https://lichess.org/training/m8sb8" xr:uid="{CA39D0D3-FEE6-4CED-9850-1706E08583A0}"/>
    <hyperlink ref="A33" r:id="rId32" display="https://lichess.org/training/kITPo" xr:uid="{FF042805-90C9-4597-8852-53CB88AA7BDB}"/>
    <hyperlink ref="A34" r:id="rId33" display="https://lichess.org/training/WdaNz" xr:uid="{153C6362-FCF6-443F-B5D9-6583F392814B}"/>
    <hyperlink ref="A35" r:id="rId34" display="https://lichess.org/training/lyJUU" xr:uid="{E769EB7C-A3F3-4001-B84E-7B98CBA90A18}"/>
    <hyperlink ref="A36" r:id="rId35" display="https://lichess.org/training/isCp5" xr:uid="{68DEB37A-3B64-4735-BB44-FCA1CC10825E}"/>
    <hyperlink ref="A37" r:id="rId36" display="https://lichess.org/training/jOGbH" xr:uid="{F147F2FD-E244-43BB-A1F7-89B29DB83735}"/>
    <hyperlink ref="A38" r:id="rId37" display="https://lichess.org/training/QrOcA" xr:uid="{D1910019-70C2-4E30-ACB1-7EE6265EEA0E}"/>
    <hyperlink ref="A39" r:id="rId38" display="https://lichess.org/training/8SDKq" xr:uid="{44988AE6-8F73-437D-9AD1-C704DBDC247C}"/>
    <hyperlink ref="A40" r:id="rId39" display="https://lichess.org/training/OgrJG" xr:uid="{D21ADF88-3776-43E7-A34F-7A4FEC435545}"/>
    <hyperlink ref="A41" r:id="rId40" display="https://lichess.org/training/H0ge4" xr:uid="{9353DC26-D239-477D-B9EB-266D2C1C1C4B}"/>
    <hyperlink ref="A42" r:id="rId41" display="https://lichess.org/training/7sh72" xr:uid="{1CD50F31-36B0-4434-AAE6-A798425CE3F5}"/>
    <hyperlink ref="A43" r:id="rId42" display="https://lichess.org/training/OG9Hp" xr:uid="{493E36CC-BDC7-4D2B-971A-9B1E333DF5C4}"/>
    <hyperlink ref="A44" r:id="rId43" display="https://lichess.org/training/fzSfL" xr:uid="{23DEE99D-2CAF-4529-9E61-D720D2CBE3B5}"/>
    <hyperlink ref="A45" r:id="rId44" display="https://lichess.org/training/uqvEs" xr:uid="{4DAA37BD-CDB5-4276-BA9B-E5B9989D34AD}"/>
    <hyperlink ref="A46" r:id="rId45" display="https://lichess.org/training/r4Kgk" xr:uid="{AAF0221C-0A5A-4581-835B-4F7145669995}"/>
    <hyperlink ref="A47" r:id="rId46" display="https://lichess.org/training/cJXg0" xr:uid="{5D5D98A0-9E6C-437E-958F-9CE1DF80ABB1}"/>
    <hyperlink ref="A48" r:id="rId47" display="https://lichess.org/training/KG2bc" xr:uid="{D91351D6-036C-4E1C-8A75-57C01D7D883A}"/>
    <hyperlink ref="A49" r:id="rId48" display="https://lichess.org/training/TKmju" xr:uid="{0CA82565-0774-4B9B-B75A-8D5703BB2DDB}"/>
    <hyperlink ref="A50" r:id="rId49" display="https://lichess.org/training/kUaZB" xr:uid="{A895228B-0E4B-447F-AC60-4458EB63FA6F}"/>
    <hyperlink ref="A51" r:id="rId50" display="https://lichess.org/training/3AMod" xr:uid="{BD73F275-2430-4665-8473-6CDB65A5F894}"/>
    <hyperlink ref="A52" r:id="rId51" display="https://lichess.org/training/s6AlG" xr:uid="{668C3328-7424-491D-ACBE-04B45C9A835C}"/>
    <hyperlink ref="A53" r:id="rId52" display="https://lichess.org/training/ChZI8" xr:uid="{D1311946-5775-4A02-B5A7-EB79516F0A53}"/>
    <hyperlink ref="A54" r:id="rId53" display="https://lichess.org/training/IxHHP" xr:uid="{A805D64D-6C77-44C6-97EF-32F1979B7CF5}"/>
    <hyperlink ref="A55" r:id="rId54" display="https://lichess.org/training/AyUDW" xr:uid="{A72A04FB-E4A7-4249-807C-E744853998B1}"/>
    <hyperlink ref="A56" r:id="rId55" display="https://lichess.org/training/Rb6Eo" xr:uid="{62D29F68-1D64-4BDD-B528-07C9526DC8E6}"/>
    <hyperlink ref="A57" r:id="rId56" display="https://lichess.org/training/RCKUQ" xr:uid="{024639F5-2DFA-4552-8A53-85ACB86022E8}"/>
    <hyperlink ref="A58" r:id="rId57" display="https://lichess.org/training/etXwc" xr:uid="{FDBC9F24-F33A-4DF4-8F96-3D5E2D93B353}"/>
    <hyperlink ref="A59" r:id="rId58" display="https://lichess.org/training/q9rk9" xr:uid="{83F085AF-939F-48D7-8C71-C441EC1C18C4}"/>
    <hyperlink ref="A60" r:id="rId59" display="https://lichess.org/training/H1bDO" xr:uid="{D6B29ACF-27FC-4E47-9BFC-E60BEB24F705}"/>
    <hyperlink ref="A61" r:id="rId60" display="https://lichess.org/training/1FC1d" xr:uid="{F051A3E1-87F7-4F34-A197-29C64CDD78CA}"/>
    <hyperlink ref="A62" r:id="rId61" display="https://lichess.org/training/DdFpf" xr:uid="{9B9104C5-66DE-4062-886E-EA0449DEE958}"/>
    <hyperlink ref="A63" r:id="rId62" display="https://lichess.org/training/HWqQb" xr:uid="{49FFAA06-75F7-4EFE-B556-97D2F4D08A95}"/>
    <hyperlink ref="A64" r:id="rId63" display="https://lichess.org/training/7UcPW" xr:uid="{5FF8BCD9-FFE2-4B67-8D2C-6497DDD03212}"/>
    <hyperlink ref="A65" r:id="rId64" display="https://lichess.org/training/kjfXs" xr:uid="{F4B6C4C4-6CC6-4B61-8716-B88EE04D2DF1}"/>
    <hyperlink ref="A66" r:id="rId65" display="https://lichess.org/training/Iowsf" xr:uid="{60B5F80E-5A63-4133-9C79-706F91E8D313}"/>
    <hyperlink ref="A67" r:id="rId66" display="https://lichess.org/training/4gETg" xr:uid="{27CEA596-963C-4AE7-A482-0AD5B8D86F46}"/>
    <hyperlink ref="A68" r:id="rId67" display="https://lichess.org/training/v8MyH" xr:uid="{EB0E503A-EF10-4BF0-B1FF-752EB4D683E4}"/>
    <hyperlink ref="A69" r:id="rId68" display="https://lichess.org/training/3aUnP" xr:uid="{DB9079DF-EBD1-4961-90D1-CDCAA1292A6B}"/>
    <hyperlink ref="A70" r:id="rId69" display="https://lichess.org/training/mrwje" xr:uid="{6DA4121E-5E19-4A30-A4F6-CAB5077AFDEC}"/>
    <hyperlink ref="A71" r:id="rId70" display="https://lichess.org/training/SuQ9a" xr:uid="{99C2D64C-9569-4B12-91D1-AA1F56861BDA}"/>
    <hyperlink ref="A72" r:id="rId71" display="https://lichess.org/training/oVgjm" xr:uid="{D6D2AD20-63AC-4E15-B7A3-65CE991D5681}"/>
    <hyperlink ref="A73" r:id="rId72" display="https://lichess.org/training/3GvBk" xr:uid="{C3216620-672B-4F89-A9C5-0641C65A8D4B}"/>
    <hyperlink ref="A74" r:id="rId73" display="https://lichess.org/training/t923E" xr:uid="{5AB3B6D9-86C6-428A-B665-0CC41310F2B1}"/>
    <hyperlink ref="A75" r:id="rId74" display="https://lichess.org/training/hZLTd" xr:uid="{89AC12EF-EB18-42BD-A53C-16CF639488DD}"/>
    <hyperlink ref="A76" r:id="rId75" display="https://lichess.org/training/oDHO0" xr:uid="{D45CED62-C4CE-46EE-8B11-EDB993BFF476}"/>
    <hyperlink ref="A77" r:id="rId76" display="https://lichess.org/training/9JPZc" xr:uid="{419237AE-A040-4975-AC15-4C1924E595A2}"/>
    <hyperlink ref="A78" r:id="rId77" display="https://lichess.org/training/K4Bsk" xr:uid="{037739B4-E21E-4732-B425-CD1431B7E6E7}"/>
    <hyperlink ref="A79" r:id="rId78" display="https://lichess.org/training/CzuUe" xr:uid="{3CF073E9-47F0-45E4-95E4-6A2380BA9975}"/>
    <hyperlink ref="A80" r:id="rId79" display="https://lichess.org/training/BkHlF" xr:uid="{4F9BFD35-486B-4216-817F-69ACA68AB6E3}"/>
    <hyperlink ref="A81" r:id="rId80" display="https://lichess.org/training/s4PYW" xr:uid="{AE370FE4-243B-454C-8607-5C8E90178F78}"/>
    <hyperlink ref="A82" r:id="rId81" display="https://lichess.org/training/vDl4H" xr:uid="{559CBD59-0CB3-49C4-A072-F3879E5181A4}"/>
    <hyperlink ref="A83" r:id="rId82" display="https://lichess.org/training/z9HIz" xr:uid="{4CF8BEC5-8AC6-4D1A-85B2-8F0D08F1F084}"/>
    <hyperlink ref="A84" r:id="rId83" display="https://lichess.org/training/enulb" xr:uid="{7055816D-A9FE-4255-B757-EDB9C39EFBFA}"/>
    <hyperlink ref="A85" r:id="rId84" display="https://lichess.org/training/SJit0" xr:uid="{F4CA0348-6BEC-4D23-AD49-D3218893924E}"/>
    <hyperlink ref="A86" r:id="rId85" display="https://lichess.org/training/xKpHy" xr:uid="{FEB94D99-E205-4491-8366-F038E4D73C78}"/>
    <hyperlink ref="A87" r:id="rId86" display="https://lichess.org/training/9CY1L" xr:uid="{4372643F-BE0E-4FAE-9206-A4EC82BA618C}"/>
    <hyperlink ref="A88" r:id="rId87" display="https://lichess.org/training/ng0kJ" xr:uid="{500080D4-BD62-46B2-A3CF-043A525519B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Sander</dc:creator>
  <cp:lastModifiedBy>Luca Sander</cp:lastModifiedBy>
  <dcterms:created xsi:type="dcterms:W3CDTF">2024-03-27T21:36:59Z</dcterms:created>
  <dcterms:modified xsi:type="dcterms:W3CDTF">2024-03-27T21:37:21Z</dcterms:modified>
</cp:coreProperties>
</file>