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db6e7e458a61d4/Dokumente/Studium Kognitive Informatik/6. Semester/Bachelorarbeit/Justus/"/>
    </mc:Choice>
  </mc:AlternateContent>
  <xr:revisionPtr revIDLastSave="1" documentId="13_ncr:1_{C996E274-DE10-4392-A8B8-41FF446212FA}" xr6:coauthVersionLast="47" xr6:coauthVersionMax="47" xr10:uidLastSave="{59AC6438-5E45-4835-BC16-030DC69F466E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1" l="1"/>
  <c r="A39" i="1"/>
  <c r="A20" i="1"/>
  <c r="A6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<sst xmlns="http://schemas.openxmlformats.org/spreadsheetml/2006/main" count="2" uniqueCount="2">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</sst>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abSelected="1" topLeftCell="A58" workbookViewId="0">
      <selection activeCell="F74" sqref="F74"/>
    </sheetView>
  </sheetViews>
  <sheetFormatPr defaultColWidth="9.140625" defaultRowHeight="15" x14ac:dyDescent="0.25"/>
  <cols>
    <col min="1" max="1" width="41.140625" customWidth="1"/>
    <col min="2" max="2" width="30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tr">
        <f>HYPERLINK("https://lichess.org/training/1X4ZD")</f>
        <v>https://lichess.org/training/1X4ZD</v>
      </c>
      <c r="B2">
        <v>1</v>
      </c>
    </row>
    <row r="3" spans="1:2" x14ac:dyDescent="0.25">
      <c r="A3" t="str">
        <f>HYPERLINK("https://lichess.org/training/R80Nl")</f>
        <v>https://lichess.org/training/R80Nl</v>
      </c>
      <c r="B3">
        <v>1</v>
      </c>
    </row>
    <row r="4" spans="1:2" x14ac:dyDescent="0.25">
      <c r="A4" t="str">
        <f>HYPERLINK("https://lichess.org/training/SKdfd")</f>
        <v>https://lichess.org/training/SKdfd</v>
      </c>
      <c r="B4">
        <v>1</v>
      </c>
    </row>
    <row r="5" spans="1:2" x14ac:dyDescent="0.25">
      <c r="A5" t="str">
        <f>HYPERLINK("https://lichess.org/training/xutuI")</f>
        <v>https://lichess.org/training/xutuI</v>
      </c>
      <c r="B5">
        <v>1</v>
      </c>
    </row>
    <row r="6" spans="1:2" x14ac:dyDescent="0.25">
      <c r="A6" s="2" t="str">
        <f>HYPERLINK("https://lichess.org/training/CcC9v")</f>
        <v>https://lichess.org/training/CcC9v</v>
      </c>
      <c r="B6">
        <v>1</v>
      </c>
    </row>
    <row r="7" spans="1:2" x14ac:dyDescent="0.25">
      <c r="A7" t="str">
        <f>HYPERLINK("https://lichess.org/training/1Gubw")</f>
        <v>https://lichess.org/training/1Gubw</v>
      </c>
      <c r="B7">
        <v>1</v>
      </c>
    </row>
    <row r="8" spans="1:2" x14ac:dyDescent="0.25">
      <c r="A8" t="str">
        <f>HYPERLINK("https://lichess.org/training/2GwYG")</f>
        <v>https://lichess.org/training/2GwYG</v>
      </c>
      <c r="B8">
        <v>1</v>
      </c>
    </row>
    <row r="9" spans="1:2" x14ac:dyDescent="0.25">
      <c r="A9" t="str">
        <f>HYPERLINK("https://lichess.org/training/tloC6")</f>
        <v>https://lichess.org/training/tloC6</v>
      </c>
      <c r="B9">
        <v>0</v>
      </c>
    </row>
    <row r="10" spans="1:2" x14ac:dyDescent="0.25">
      <c r="A10" t="str">
        <f>HYPERLINK("https://lichess.org/training/JfBS5")</f>
        <v>https://lichess.org/training/JfBS5</v>
      </c>
      <c r="B10">
        <v>1</v>
      </c>
    </row>
    <row r="11" spans="1:2" x14ac:dyDescent="0.25">
      <c r="A11" t="str">
        <f>HYPERLINK("https://lichess.org/training/S7MjT")</f>
        <v>https://lichess.org/training/S7MjT</v>
      </c>
      <c r="B11">
        <v>1</v>
      </c>
    </row>
    <row r="12" spans="1:2" x14ac:dyDescent="0.25">
      <c r="A12" t="str">
        <f>HYPERLINK("https://lichess.org/training/DL4je")</f>
        <v>https://lichess.org/training/DL4je</v>
      </c>
      <c r="B12">
        <v>1</v>
      </c>
    </row>
    <row r="13" spans="1:2" x14ac:dyDescent="0.25">
      <c r="A13" t="str">
        <f>HYPERLINK("https://lichess.org/training/cvoIp")</f>
        <v>https://lichess.org/training/cvoIp</v>
      </c>
      <c r="B13">
        <v>1</v>
      </c>
    </row>
    <row r="14" spans="1:2" x14ac:dyDescent="0.25">
      <c r="A14" t="str">
        <f>HYPERLINK("https://lichess.org/training/ZQuuj")</f>
        <v>https://lichess.org/training/ZQuuj</v>
      </c>
      <c r="B14">
        <v>1</v>
      </c>
    </row>
    <row r="15" spans="1:2" x14ac:dyDescent="0.25">
      <c r="A15" t="str">
        <f>HYPERLINK("https://lichess.org/training/lZ3Ex")</f>
        <v>https://lichess.org/training/lZ3Ex</v>
      </c>
      <c r="B15">
        <v>1</v>
      </c>
    </row>
    <row r="16" spans="1:2" x14ac:dyDescent="0.25">
      <c r="A16" t="str">
        <f>HYPERLINK("https://lichess.org/training/0PgZc")</f>
        <v>https://lichess.org/training/0PgZc</v>
      </c>
      <c r="B16">
        <v>0</v>
      </c>
    </row>
    <row r="17" spans="1:2" x14ac:dyDescent="0.25">
      <c r="A17" t="str">
        <f>HYPERLINK("https://lichess.org/training/Opupl")</f>
        <v>https://lichess.org/training/Opupl</v>
      </c>
      <c r="B17">
        <v>1</v>
      </c>
    </row>
    <row r="18" spans="1:2" x14ac:dyDescent="0.25">
      <c r="A18" t="str">
        <f>HYPERLINK("https://lichess.org/training/rLINk")</f>
        <v>https://lichess.org/training/rLINk</v>
      </c>
      <c r="B18">
        <v>0</v>
      </c>
    </row>
    <row r="19" spans="1:2" x14ac:dyDescent="0.25">
      <c r="A19" t="str">
        <f>HYPERLINK("https://lichess.org/training/wm2X1")</f>
        <v>https://lichess.org/training/wm2X1</v>
      </c>
      <c r="B19">
        <v>1</v>
      </c>
    </row>
    <row r="20" spans="1:2" x14ac:dyDescent="0.25">
      <c r="A20" s="2" t="str">
        <f>HYPERLINK("https://lichess.org/training/2Ri7N")</f>
        <v>https://lichess.org/training/2Ri7N</v>
      </c>
      <c r="B20">
        <v>1</v>
      </c>
    </row>
    <row r="21" spans="1:2" x14ac:dyDescent="0.25">
      <c r="A21" t="str">
        <f>HYPERLINK("https://lichess.org/training/oTriT")</f>
        <v>https://lichess.org/training/oTriT</v>
      </c>
      <c r="B21">
        <v>1</v>
      </c>
    </row>
    <row r="22" spans="1:2" x14ac:dyDescent="0.25">
      <c r="A22" t="str">
        <f>HYPERLINK("https://lichess.org/training/eCOVb")</f>
        <v>https://lichess.org/training/eCOVb</v>
      </c>
      <c r="B22">
        <v>1</v>
      </c>
    </row>
    <row r="23" spans="1:2" x14ac:dyDescent="0.25">
      <c r="A23" t="str">
        <f>HYPERLINK("https://lichess.org/training/2sOPZ")</f>
        <v>https://lichess.org/training/2sOPZ</v>
      </c>
      <c r="B23">
        <v>1</v>
      </c>
    </row>
    <row r="24" spans="1:2" x14ac:dyDescent="0.25">
      <c r="A24" t="str">
        <f>HYPERLINK("https://lichess.org/training/hNPiq")</f>
        <v>https://lichess.org/training/hNPiq</v>
      </c>
      <c r="B24">
        <v>0</v>
      </c>
    </row>
    <row r="25" spans="1:2" x14ac:dyDescent="0.25">
      <c r="A25" t="str">
        <f>HYPERLINK("https://lichess.org/training/Lr71V")</f>
        <v>https://lichess.org/training/Lr71V</v>
      </c>
      <c r="B25">
        <v>0</v>
      </c>
    </row>
    <row r="26" spans="1:2" x14ac:dyDescent="0.25">
      <c r="A26" t="str">
        <f>HYPERLINK("https://lichess.org/training/lnaQW")</f>
        <v>https://lichess.org/training/lnaQW</v>
      </c>
      <c r="B26">
        <v>0</v>
      </c>
    </row>
    <row r="27" spans="1:2" x14ac:dyDescent="0.25">
      <c r="A27" t="str">
        <f>HYPERLINK("https://lichess.org/training/QrtFV")</f>
        <v>https://lichess.org/training/QrtFV</v>
      </c>
      <c r="B27">
        <v>1</v>
      </c>
    </row>
    <row r="28" spans="1:2" x14ac:dyDescent="0.25">
      <c r="A28" t="str">
        <f>HYPERLINK("https://lichess.org/training/5V0Kt")</f>
        <v>https://lichess.org/training/5V0Kt</v>
      </c>
      <c r="B28">
        <v>1</v>
      </c>
    </row>
    <row r="29" spans="1:2" x14ac:dyDescent="0.25">
      <c r="A29" t="str">
        <f>HYPERLINK("https://lichess.org/training/izDCu")</f>
        <v>https://lichess.org/training/izDCu</v>
      </c>
      <c r="B29">
        <v>1</v>
      </c>
    </row>
    <row r="30" spans="1:2" x14ac:dyDescent="0.25">
      <c r="A30" t="str">
        <f>HYPERLINK("https://lichess.org/training/KJcII")</f>
        <v>https://lichess.org/training/KJcII</v>
      </c>
      <c r="B30">
        <v>0</v>
      </c>
    </row>
    <row r="31" spans="1:2" x14ac:dyDescent="0.25">
      <c r="A31" t="str">
        <f>HYPERLINK("https://lichess.org/training/aq27V")</f>
        <v>https://lichess.org/training/aq27V</v>
      </c>
      <c r="B31">
        <v>1</v>
      </c>
    </row>
    <row r="32" spans="1:2" x14ac:dyDescent="0.25">
      <c r="A32" t="str">
        <f>HYPERLINK("https://lichess.org/training/Ss5PH")</f>
        <v>https://lichess.org/training/Ss5PH</v>
      </c>
      <c r="B32">
        <v>1</v>
      </c>
    </row>
    <row r="33" spans="1:2" x14ac:dyDescent="0.25">
      <c r="A33" t="str">
        <f>HYPERLINK("https://lichess.org/training/dUHpI")</f>
        <v>https://lichess.org/training/dUHpI</v>
      </c>
      <c r="B33">
        <v>1</v>
      </c>
    </row>
    <row r="34" spans="1:2" x14ac:dyDescent="0.25">
      <c r="A34" t="str">
        <f>HYPERLINK("https://lichess.org/training/X2pyF")</f>
        <v>https://lichess.org/training/X2pyF</v>
      </c>
      <c r="B34">
        <v>1</v>
      </c>
    </row>
    <row r="35" spans="1:2" x14ac:dyDescent="0.25">
      <c r="A35" t="str">
        <f>HYPERLINK("https://lichess.org/training/1SBIw")</f>
        <v>https://lichess.org/training/1SBIw</v>
      </c>
      <c r="B35">
        <v>0</v>
      </c>
    </row>
    <row r="36" spans="1:2" x14ac:dyDescent="0.25">
      <c r="A36" t="str">
        <f>HYPERLINK("https://lichess.org/training/0oSXp")</f>
        <v>https://lichess.org/training/0oSXp</v>
      </c>
      <c r="B36">
        <v>1</v>
      </c>
    </row>
    <row r="37" spans="1:2" x14ac:dyDescent="0.25">
      <c r="A37" t="str">
        <f>HYPERLINK("https://lichess.org/training/U2IDM")</f>
        <v>https://lichess.org/training/U2IDM</v>
      </c>
      <c r="B37">
        <v>1</v>
      </c>
    </row>
    <row r="38" spans="1:2" x14ac:dyDescent="0.25">
      <c r="A38" t="str">
        <f>HYPERLINK("https://lichess.org/training/iSPeT")</f>
        <v>https://lichess.org/training/iSPeT</v>
      </c>
      <c r="B38">
        <v>1</v>
      </c>
    </row>
    <row r="39" spans="1:2" x14ac:dyDescent="0.25">
      <c r="A39" s="2" t="str">
        <f>HYPERLINK("https://lichess.org/training/LcR31")</f>
        <v>https://lichess.org/training/LcR31</v>
      </c>
      <c r="B39">
        <v>1</v>
      </c>
    </row>
    <row r="40" spans="1:2" x14ac:dyDescent="0.25">
      <c r="A40" t="str">
        <f>HYPERLINK("https://lichess.org/training/ZoNF8")</f>
        <v>https://lichess.org/training/ZoNF8</v>
      </c>
      <c r="B40">
        <v>1</v>
      </c>
    </row>
    <row r="41" spans="1:2" x14ac:dyDescent="0.25">
      <c r="A41" t="str">
        <f>HYPERLINK("https://lichess.org/training/sujCB")</f>
        <v>https://lichess.org/training/sujCB</v>
      </c>
      <c r="B41">
        <v>0</v>
      </c>
    </row>
    <row r="42" spans="1:2" x14ac:dyDescent="0.25">
      <c r="A42" t="str">
        <f>HYPERLINK("https://lichess.org/training/4ThzA")</f>
        <v>https://lichess.org/training/4ThzA</v>
      </c>
      <c r="B42">
        <v>0</v>
      </c>
    </row>
    <row r="43" spans="1:2" x14ac:dyDescent="0.25">
      <c r="A43" t="str">
        <f>HYPERLINK("https://lichess.org/training/hz1as")</f>
        <v>https://lichess.org/training/hz1as</v>
      </c>
      <c r="B43">
        <v>1</v>
      </c>
    </row>
    <row r="44" spans="1:2" x14ac:dyDescent="0.25">
      <c r="A44" t="str">
        <f>HYPERLINK("https://lichess.org/training/HBE39")</f>
        <v>https://lichess.org/training/HBE39</v>
      </c>
      <c r="B44">
        <v>0</v>
      </c>
    </row>
    <row r="45" spans="1:2" x14ac:dyDescent="0.25">
      <c r="A45" t="str">
        <f>HYPERLINK("https://lichess.org/training/xzDQM")</f>
        <v>https://lichess.org/training/xzDQM</v>
      </c>
      <c r="B45">
        <v>1</v>
      </c>
    </row>
    <row r="46" spans="1:2" x14ac:dyDescent="0.25">
      <c r="A46" t="str">
        <f>HYPERLINK("https://lichess.org/training/yWBRb")</f>
        <v>https://lichess.org/training/yWBRb</v>
      </c>
      <c r="B46">
        <v>1</v>
      </c>
    </row>
    <row r="47" spans="1:2" x14ac:dyDescent="0.25">
      <c r="A47" t="str">
        <f>HYPERLINK("https://lichess.org/training/YHft3")</f>
        <v>https://lichess.org/training/YHft3</v>
      </c>
      <c r="B47">
        <v>0</v>
      </c>
    </row>
    <row r="48" spans="1:2" x14ac:dyDescent="0.25">
      <c r="A48" t="str">
        <f>HYPERLINK("https://lichess.org/training/CnrKb")</f>
        <v>https://lichess.org/training/CnrKb</v>
      </c>
      <c r="B48">
        <v>1</v>
      </c>
    </row>
    <row r="49" spans="1:2" x14ac:dyDescent="0.25">
      <c r="A49" t="str">
        <f>HYPERLINK("https://lichess.org/training/B1tJP")</f>
        <v>https://lichess.org/training/B1tJP</v>
      </c>
      <c r="B49">
        <v>0</v>
      </c>
    </row>
    <row r="50" spans="1:2" x14ac:dyDescent="0.25">
      <c r="A50" t="str">
        <f>HYPERLINK("https://lichess.org/training/0KpxW")</f>
        <v>https://lichess.org/training/0KpxW</v>
      </c>
      <c r="B50">
        <v>0</v>
      </c>
    </row>
    <row r="51" spans="1:2" x14ac:dyDescent="0.25">
      <c r="A51" t="str">
        <f>HYPERLINK("https://lichess.org/training/mHdKs")</f>
        <v>https://lichess.org/training/mHdKs</v>
      </c>
      <c r="B51">
        <v>0</v>
      </c>
    </row>
    <row r="52" spans="1:2" x14ac:dyDescent="0.25">
      <c r="A52" t="str">
        <f>HYPERLINK("https://lichess.org/training/C8ftl")</f>
        <v>https://lichess.org/training/C8ftl</v>
      </c>
      <c r="B52">
        <v>1</v>
      </c>
    </row>
    <row r="53" spans="1:2" x14ac:dyDescent="0.25">
      <c r="A53" t="str">
        <f>HYPERLINK("https://lichess.org/training/3sWB6")</f>
        <v>https://lichess.org/training/3sWB6</v>
      </c>
      <c r="B53">
        <v>1</v>
      </c>
    </row>
    <row r="54" spans="1:2" x14ac:dyDescent="0.25">
      <c r="A54" s="2" t="str">
        <f>HYPERLINK("https://lichess.org/training/RJ3w5")</f>
        <v>https://lichess.org/training/RJ3w5</v>
      </c>
      <c r="B54">
        <v>0</v>
      </c>
    </row>
    <row r="55" spans="1:2" x14ac:dyDescent="0.25">
      <c r="A55" t="str">
        <f>HYPERLINK("https://lichess.org/training/xV2Zh")</f>
        <v>https://lichess.org/training/xV2Zh</v>
      </c>
      <c r="B55">
        <v>0</v>
      </c>
    </row>
    <row r="56" spans="1:2" x14ac:dyDescent="0.25">
      <c r="A56" t="str">
        <f>HYPERLINK("https://lichess.org/training/w2zSA")</f>
        <v>https://lichess.org/training/w2zSA</v>
      </c>
      <c r="B56">
        <v>1</v>
      </c>
    </row>
    <row r="57" spans="1:2" x14ac:dyDescent="0.25">
      <c r="A57" t="str">
        <f>HYPERLINK("https://lichess.org/training/HdC26")</f>
        <v>https://lichess.org/training/HdC26</v>
      </c>
      <c r="B57">
        <v>1</v>
      </c>
    </row>
    <row r="58" spans="1:2" x14ac:dyDescent="0.25">
      <c r="A58" t="str">
        <f>HYPERLINK("https://lichess.org/training/prGbh")</f>
        <v>https://lichess.org/training/prGbh</v>
      </c>
      <c r="B58">
        <v>1</v>
      </c>
    </row>
    <row r="59" spans="1:2" x14ac:dyDescent="0.25">
      <c r="A59" t="str">
        <f>HYPERLINK("https://lichess.org/training/DC9P4")</f>
        <v>https://lichess.org/training/DC9P4</v>
      </c>
      <c r="B59">
        <v>0</v>
      </c>
    </row>
    <row r="60" spans="1:2" x14ac:dyDescent="0.25">
      <c r="A60" t="str">
        <f>HYPERLINK("https://lichess.org/training/rFjyG")</f>
        <v>https://lichess.org/training/rFjyG</v>
      </c>
      <c r="B60">
        <v>1</v>
      </c>
    </row>
    <row r="61" spans="1:2" x14ac:dyDescent="0.25">
      <c r="A61" t="str">
        <f>HYPERLINK("https://lichess.org/training/gyOLC")</f>
        <v>https://lichess.org/training/gyOLC</v>
      </c>
      <c r="B61">
        <v>0</v>
      </c>
    </row>
    <row r="62" spans="1:2" x14ac:dyDescent="0.25">
      <c r="A62" t="str">
        <f>HYPERLINK("https://lichess.org/training/J4qJI")</f>
        <v>https://lichess.org/training/J4qJI</v>
      </c>
      <c r="B62">
        <v>1</v>
      </c>
    </row>
    <row r="63" spans="1:2" x14ac:dyDescent="0.25">
      <c r="A63" t="str">
        <f>HYPERLINK("https://lichess.org/training/kWXmA")</f>
        <v>https://lichess.org/training/kWXmA</v>
      </c>
      <c r="B63">
        <v>1</v>
      </c>
    </row>
    <row r="64" spans="1:2" x14ac:dyDescent="0.25">
      <c r="A64" t="str">
        <f>HYPERLINK("https://lichess.org/training/OUUdp")</f>
        <v>https://lichess.org/training/OUUdp</v>
      </c>
      <c r="B64">
        <v>1</v>
      </c>
    </row>
    <row r="65" spans="1:2" x14ac:dyDescent="0.25">
      <c r="A65" t="str">
        <f>HYPERLINK("https://lichess.org/training/w7R88")</f>
        <v>https://lichess.org/training/w7R88</v>
      </c>
      <c r="B65">
        <v>1</v>
      </c>
    </row>
    <row r="66" spans="1:2" x14ac:dyDescent="0.25">
      <c r="A66" t="str">
        <f>HYPERLINK("https://lichess.org/training/gg7eK")</f>
        <v>https://lichess.org/training/gg7eK</v>
      </c>
      <c r="B66">
        <v>1</v>
      </c>
    </row>
    <row r="67" spans="1:2" x14ac:dyDescent="0.25">
      <c r="A67" t="str">
        <f>HYPERLINK("https://lichess.org/training/jFHWE")</f>
        <v>https://lichess.org/training/jFHWE</v>
      </c>
      <c r="B67">
        <v>0</v>
      </c>
    </row>
    <row r="68" spans="1:2" x14ac:dyDescent="0.25">
      <c r="A68" t="str">
        <f>HYPERLINK("https://lichess.org/training/rxFug")</f>
        <v>https://lichess.org/training/rxFug</v>
      </c>
      <c r="B68">
        <v>1</v>
      </c>
    </row>
    <row r="69" spans="1:2" x14ac:dyDescent="0.25">
      <c r="A69" t="str">
        <f>HYPERLINK("https://lichess.org/training/8RkO2")</f>
        <v>https://lichess.org/training/8RkO2</v>
      </c>
      <c r="B69">
        <v>1</v>
      </c>
    </row>
    <row r="70" spans="1:2" x14ac:dyDescent="0.25">
      <c r="A70" t="str">
        <f>HYPERLINK("https://lichess.org/training/9UD4k")</f>
        <v>https://lichess.org/training/9UD4k</v>
      </c>
      <c r="B70">
        <v>1</v>
      </c>
    </row>
    <row r="71" spans="1:2" x14ac:dyDescent="0.25">
      <c r="A71" t="str">
        <f>HYPERLINK("https://lichess.org/training/ez0r0")</f>
        <v>https://lichess.org/training/ez0r0</v>
      </c>
      <c r="B71">
        <v>1</v>
      </c>
    </row>
    <row r="72" spans="1:2" x14ac:dyDescent="0.25">
      <c r="A72" t="str">
        <f>HYPERLINK("https://lichess.org/training/Cu364")</f>
        <v>https://lichess.org/training/Cu364</v>
      </c>
      <c r="B72">
        <v>0</v>
      </c>
    </row>
    <row r="73" spans="1:2" x14ac:dyDescent="0.25">
      <c r="A73" t="str">
        <f>HYPERLINK("https://lichess.org/training/yrJun")</f>
        <v>https://lichess.org/training/yrJun</v>
      </c>
      <c r="B73">
        <v>1</v>
      </c>
    </row>
    <row r="74" spans="1:2" x14ac:dyDescent="0.25">
      <c r="A74" t="str">
        <f>HYPERLINK("https://lichess.org/training/Vn3T0")</f>
        <v>https://lichess.org/training/Vn3T0</v>
      </c>
      <c r="B74">
        <v>1</v>
      </c>
    </row>
    <row r="75" spans="1:2" x14ac:dyDescent="0.25">
      <c r="A75" t="str">
        <f>HYPERLINK("https://lichess.org/training/BLEtx")</f>
        <v>https://lichess.org/training/BLEtx</v>
      </c>
      <c r="B75">
        <v>1</v>
      </c>
    </row>
    <row r="76" spans="1:2" x14ac:dyDescent="0.25">
      <c r="A76" t="str">
        <f>HYPERLINK("https://lichess.org/training/c4jbQ")</f>
        <v>https://lichess.org/training/c4jbQ</v>
      </c>
      <c r="B76">
        <v>1</v>
      </c>
    </row>
    <row r="77" spans="1:2" x14ac:dyDescent="0.25">
      <c r="A77" t="str">
        <f>HYPERLINK("https://lichess.org/training/5gdnl")</f>
        <v>https://lichess.org/training/5gdnl</v>
      </c>
      <c r="B77">
        <v>1</v>
      </c>
    </row>
    <row r="78" spans="1:2" x14ac:dyDescent="0.25">
      <c r="A78" t="str">
        <f>HYPERLINK("https://lichess.org/training/EvnZj")</f>
        <v>https://lichess.org/training/EvnZj</v>
      </c>
      <c r="B78">
        <v>0</v>
      </c>
    </row>
    <row r="79" spans="1:2" x14ac:dyDescent="0.25">
      <c r="A79" t="str">
        <f>HYPERLINK("https://lichess.org/training/JdHPQ")</f>
        <v>https://lichess.org/training/JdHPQ</v>
      </c>
      <c r="B79">
        <v>1</v>
      </c>
    </row>
    <row r="80" spans="1:2" x14ac:dyDescent="0.25">
      <c r="A80" t="str">
        <f>HYPERLINK("https://lichess.org/training/JufwP")</f>
        <v>https://lichess.org/training/JufwP</v>
      </c>
      <c r="B80">
        <v>1</v>
      </c>
    </row>
    <row r="81" spans="1:2" x14ac:dyDescent="0.25">
      <c r="A81" t="str">
        <f>HYPERLINK("https://lichess.org/training/IMmXk")</f>
        <v>https://lichess.org/training/IMmXk</v>
      </c>
      <c r="B81">
        <v>0</v>
      </c>
    </row>
    <row r="82" spans="1:2" x14ac:dyDescent="0.25">
      <c r="A82" t="str">
        <f>HYPERLINK("https://lichess.org/training/N2qGL")</f>
        <v>https://lichess.org/training/N2qGL</v>
      </c>
      <c r="B82">
        <v>1</v>
      </c>
    </row>
    <row r="83" spans="1:2" x14ac:dyDescent="0.25">
      <c r="A83" t="str">
        <f>HYPERLINK("https://lichess.org/training/LZW8z")</f>
        <v>https://lichess.org/training/LZW8z</v>
      </c>
      <c r="B83">
        <v>1</v>
      </c>
    </row>
    <row r="84" spans="1:2" x14ac:dyDescent="0.25">
      <c r="A84" t="str">
        <f>HYPERLINK("https://lichess.org/training/4Hj6o")</f>
        <v>https://lichess.org/training/4Hj6o</v>
      </c>
      <c r="B84">
        <v>1</v>
      </c>
    </row>
    <row r="85" spans="1:2" x14ac:dyDescent="0.25">
      <c r="A85" t="str">
        <f>HYPERLINK("https://lichess.org/training/hIz3g")</f>
        <v>https://lichess.org/training/hIz3g</v>
      </c>
      <c r="B85">
        <v>1</v>
      </c>
    </row>
    <row r="86" spans="1:2" x14ac:dyDescent="0.25">
      <c r="A86" t="str">
        <f>HYPERLINK("https://lichess.org/training/VbT78")</f>
        <v>https://lichess.org/training/VbT78</v>
      </c>
      <c r="B86">
        <v>1</v>
      </c>
    </row>
    <row r="87" spans="1:2" x14ac:dyDescent="0.25">
      <c r="A87" t="str">
        <f>HYPERLINK("https://lichess.org/training/IAvlJ")</f>
        <v>https://lichess.org/training/IAvlJ</v>
      </c>
      <c r="B87">
        <v>0</v>
      </c>
    </row>
    <row r="88" spans="1:2" x14ac:dyDescent="0.25">
      <c r="A88" t="str">
        <f>HYPERLINK("https://lichess.org/training/6UwUL")</f>
        <v>https://lichess.org/training/6UwUL</v>
      </c>
      <c r="B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Sander</cp:lastModifiedBy>
  <dcterms:created xsi:type="dcterms:W3CDTF">2024-03-16T19:07:00Z</dcterms:created>
  <dcterms:modified xsi:type="dcterms:W3CDTF">2024-03-26T23:34:15Z</dcterms:modified>
</cp:coreProperties>
</file>