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cf7d11524522d6/Dokumente/"/>
    </mc:Choice>
  </mc:AlternateContent>
  <xr:revisionPtr revIDLastSave="1" documentId="8_{50E4AD51-4214-4D36-BFA0-78CBF9077932}" xr6:coauthVersionLast="47" xr6:coauthVersionMax="47" xr10:uidLastSave="{6BEEB6D7-09EC-48A0-8A82-7C36E1273762}"/>
  <bookViews>
    <workbookView xWindow="-98" yWindow="-98" windowWidth="22695" windowHeight="144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91" i="1" l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<sst xmlns="http://schemas.openxmlformats.org/spreadsheetml/2006/main" count="2" uniqueCount="2">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</sst>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tabSelected="1" topLeftCell="A60" workbookViewId="0">
      <selection activeCell="B92" sqref="B92"/>
    </sheetView>
  </sheetViews>
  <sheetFormatPr baseColWidth="10" defaultColWidth="9.06640625"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tr">
        <f>HYPERLINK("https://lichess.org/training/Q1ESL")</f>
        <v>https://lichess.org/training/Q1ESL</v>
      </c>
      <c r="B2">
        <v>1</v>
      </c>
    </row>
    <row r="3" spans="1:2" x14ac:dyDescent="0.45">
      <c r="A3" t="str">
        <f>HYPERLINK("https://lichess.org/training/sOvSK")</f>
        <v>https://lichess.org/training/sOvSK</v>
      </c>
      <c r="B3">
        <v>0</v>
      </c>
    </row>
    <row r="4" spans="1:2" x14ac:dyDescent="0.45">
      <c r="A4" t="str">
        <f>HYPERLINK("https://lichess.org/training/Nwm7w")</f>
        <v>https://lichess.org/training/Nwm7w</v>
      </c>
      <c r="B4">
        <v>1</v>
      </c>
    </row>
    <row r="5" spans="1:2" x14ac:dyDescent="0.45">
      <c r="A5" t="str">
        <f>HYPERLINK("https://lichess.org/training/UIuv6")</f>
        <v>https://lichess.org/training/UIuv6</v>
      </c>
      <c r="B5">
        <v>1</v>
      </c>
    </row>
    <row r="6" spans="1:2" x14ac:dyDescent="0.45">
      <c r="A6" t="str">
        <f>HYPERLINK("https://lichess.org/training/HAc4h")</f>
        <v>https://lichess.org/training/HAc4h</v>
      </c>
      <c r="B6">
        <v>0</v>
      </c>
    </row>
    <row r="7" spans="1:2" x14ac:dyDescent="0.45">
      <c r="A7" t="str">
        <f>HYPERLINK("https://lichess.org/training/SDgej")</f>
        <v>https://lichess.org/training/SDgej</v>
      </c>
      <c r="B7">
        <v>1</v>
      </c>
    </row>
    <row r="8" spans="1:2" x14ac:dyDescent="0.45">
      <c r="A8" t="str">
        <f>HYPERLINK("https://lichess.org/training/INnjE")</f>
        <v>https://lichess.org/training/INnjE</v>
      </c>
      <c r="B8">
        <v>0</v>
      </c>
    </row>
    <row r="9" spans="1:2" x14ac:dyDescent="0.45">
      <c r="A9" t="str">
        <f>HYPERLINK("https://lichess.org/training/JonM7")</f>
        <v>https://lichess.org/training/JonM7</v>
      </c>
      <c r="B9">
        <v>1</v>
      </c>
    </row>
    <row r="10" spans="1:2" x14ac:dyDescent="0.45">
      <c r="A10" t="str">
        <f>HYPERLINK("https://lichess.org/training/mel4P")</f>
        <v>https://lichess.org/training/mel4P</v>
      </c>
      <c r="B10">
        <v>1</v>
      </c>
    </row>
    <row r="11" spans="1:2" x14ac:dyDescent="0.45">
      <c r="A11" t="str">
        <f>HYPERLINK("https://lichess.org/training/9BCER")</f>
        <v>https://lichess.org/training/9BCER</v>
      </c>
      <c r="B11">
        <v>1</v>
      </c>
    </row>
    <row r="12" spans="1:2" x14ac:dyDescent="0.45">
      <c r="A12" t="str">
        <f>HYPERLINK("https://lichess.org/training/bxEDv")</f>
        <v>https://lichess.org/training/bxEDv</v>
      </c>
      <c r="B12">
        <v>0</v>
      </c>
    </row>
    <row r="13" spans="1:2" x14ac:dyDescent="0.45">
      <c r="A13" t="str">
        <f>HYPERLINK("https://lichess.org/training/ViM5k")</f>
        <v>https://lichess.org/training/ViM5k</v>
      </c>
      <c r="B13">
        <v>0</v>
      </c>
    </row>
    <row r="14" spans="1:2" x14ac:dyDescent="0.45">
      <c r="A14" t="str">
        <f>HYPERLINK("https://lichess.org/training/fENvf")</f>
        <v>https://lichess.org/training/fENvf</v>
      </c>
      <c r="B14">
        <v>1</v>
      </c>
    </row>
    <row r="15" spans="1:2" x14ac:dyDescent="0.45">
      <c r="A15" t="str">
        <f>HYPERLINK("https://lichess.org/training/vLqC5")</f>
        <v>https://lichess.org/training/vLqC5</v>
      </c>
      <c r="B15">
        <v>1</v>
      </c>
    </row>
    <row r="16" spans="1:2" x14ac:dyDescent="0.45">
      <c r="A16" t="str">
        <f>HYPERLINK("https://lichess.org/training/bp68y")</f>
        <v>https://lichess.org/training/bp68y</v>
      </c>
      <c r="B16">
        <v>0</v>
      </c>
    </row>
    <row r="17" spans="1:2" x14ac:dyDescent="0.45">
      <c r="A17" t="str">
        <f>HYPERLINK("https://lichess.org/training/rUZOI")</f>
        <v>https://lichess.org/training/rUZOI</v>
      </c>
      <c r="B17">
        <v>1</v>
      </c>
    </row>
    <row r="18" spans="1:2" x14ac:dyDescent="0.45">
      <c r="A18" t="str">
        <f>HYPERLINK("https://lichess.org/training/fddze")</f>
        <v>https://lichess.org/training/fddze</v>
      </c>
      <c r="B18">
        <v>0</v>
      </c>
    </row>
    <row r="19" spans="1:2" x14ac:dyDescent="0.45">
      <c r="A19" t="str">
        <f>HYPERLINK("https://lichess.org/training/UrkHq")</f>
        <v>https://lichess.org/training/UrkHq</v>
      </c>
      <c r="B19">
        <v>1</v>
      </c>
    </row>
    <row r="20" spans="1:2" x14ac:dyDescent="0.45">
      <c r="A20" t="str">
        <f>HYPERLINK("https://lichess.org/training/6HZf4")</f>
        <v>https://lichess.org/training/6HZf4</v>
      </c>
      <c r="B20">
        <v>0</v>
      </c>
    </row>
    <row r="21" spans="1:2" x14ac:dyDescent="0.45">
      <c r="A21" t="str">
        <f>HYPERLINK("https://lichess.org/training/NA7ro")</f>
        <v>https://lichess.org/training/NA7ro</v>
      </c>
      <c r="B21">
        <v>1</v>
      </c>
    </row>
    <row r="22" spans="1:2" x14ac:dyDescent="0.45">
      <c r="A22" t="str">
        <f>HYPERLINK("https://lichess.org/training/a8QRU")</f>
        <v>https://lichess.org/training/a8QRU</v>
      </c>
      <c r="B22">
        <v>1</v>
      </c>
    </row>
    <row r="23" spans="1:2" x14ac:dyDescent="0.45">
      <c r="A23" t="str">
        <f>HYPERLINK("https://lichess.org/training/hVKSE")</f>
        <v>https://lichess.org/training/hVKSE</v>
      </c>
      <c r="B23">
        <v>1</v>
      </c>
    </row>
    <row r="24" spans="1:2" x14ac:dyDescent="0.45">
      <c r="A24" t="str">
        <f>HYPERLINK("https://lichess.org/training/gjMD6")</f>
        <v>https://lichess.org/training/gjMD6</v>
      </c>
      <c r="B24">
        <v>1</v>
      </c>
    </row>
    <row r="25" spans="1:2" x14ac:dyDescent="0.45">
      <c r="A25" t="str">
        <f>HYPERLINK("https://lichess.org/training/PBQcU")</f>
        <v>https://lichess.org/training/PBQcU</v>
      </c>
      <c r="B25">
        <v>0</v>
      </c>
    </row>
    <row r="26" spans="1:2" x14ac:dyDescent="0.45">
      <c r="A26" t="str">
        <f>HYPERLINK("https://lichess.org/training/GBERi")</f>
        <v>https://lichess.org/training/GBERi</v>
      </c>
      <c r="B26">
        <v>1</v>
      </c>
    </row>
    <row r="27" spans="1:2" x14ac:dyDescent="0.45">
      <c r="A27" t="str">
        <f>HYPERLINK("https://lichess.org/training/FZOru")</f>
        <v>https://lichess.org/training/FZOru</v>
      </c>
      <c r="B27">
        <v>1</v>
      </c>
    </row>
    <row r="28" spans="1:2" x14ac:dyDescent="0.45">
      <c r="A28" t="str">
        <f>HYPERLINK("https://lichess.org/training/mtXp4")</f>
        <v>https://lichess.org/training/mtXp4</v>
      </c>
      <c r="B28">
        <v>1</v>
      </c>
    </row>
    <row r="29" spans="1:2" x14ac:dyDescent="0.45">
      <c r="A29" t="str">
        <f>HYPERLINK("https://lichess.org/training/irZ2K")</f>
        <v>https://lichess.org/training/irZ2K</v>
      </c>
      <c r="B29">
        <v>0</v>
      </c>
    </row>
    <row r="30" spans="1:2" x14ac:dyDescent="0.45">
      <c r="A30" t="str">
        <f>HYPERLINK("https://lichess.org/training/KWZx1")</f>
        <v>https://lichess.org/training/KWZx1</v>
      </c>
      <c r="B30">
        <v>0</v>
      </c>
    </row>
    <row r="31" spans="1:2" x14ac:dyDescent="0.45">
      <c r="A31" t="str">
        <f>HYPERLINK("https://lichess.org/training/Ln324")</f>
        <v>https://lichess.org/training/Ln324</v>
      </c>
      <c r="B31">
        <v>1</v>
      </c>
    </row>
    <row r="32" spans="1:2" x14ac:dyDescent="0.45">
      <c r="A32" t="str">
        <f>HYPERLINK("https://lichess.org/training/p8tug")</f>
        <v>https://lichess.org/training/p8tug</v>
      </c>
      <c r="B32">
        <v>1</v>
      </c>
    </row>
    <row r="33" spans="1:2" x14ac:dyDescent="0.45">
      <c r="A33" t="str">
        <f>HYPERLINK("https://lichess.org/training/07hR4")</f>
        <v>https://lichess.org/training/07hR4</v>
      </c>
      <c r="B33">
        <v>0</v>
      </c>
    </row>
    <row r="34" spans="1:2" x14ac:dyDescent="0.45">
      <c r="A34" t="str">
        <f>HYPERLINK("https://lichess.org/training/UPeJG")</f>
        <v>https://lichess.org/training/UPeJG</v>
      </c>
      <c r="B34">
        <v>1</v>
      </c>
    </row>
    <row r="35" spans="1:2" x14ac:dyDescent="0.45">
      <c r="A35" t="str">
        <f>HYPERLINK("https://lichess.org/training/cmc3s")</f>
        <v>https://lichess.org/training/cmc3s</v>
      </c>
      <c r="B35">
        <v>1</v>
      </c>
    </row>
    <row r="36" spans="1:2" x14ac:dyDescent="0.45">
      <c r="A36" t="str">
        <f>HYPERLINK("https://lichess.org/training/jT6vV")</f>
        <v>https://lichess.org/training/jT6vV</v>
      </c>
      <c r="B36">
        <v>0</v>
      </c>
    </row>
    <row r="37" spans="1:2" x14ac:dyDescent="0.45">
      <c r="A37" t="str">
        <f>HYPERLINK("https://lichess.org/training/Qo47C")</f>
        <v>https://lichess.org/training/Qo47C</v>
      </c>
      <c r="B37">
        <v>1</v>
      </c>
    </row>
    <row r="38" spans="1:2" x14ac:dyDescent="0.45">
      <c r="A38" t="str">
        <f>HYPERLINK("https://lichess.org/training/ECKz3")</f>
        <v>https://lichess.org/training/ECKz3</v>
      </c>
      <c r="B38">
        <v>0</v>
      </c>
    </row>
    <row r="39" spans="1:2" x14ac:dyDescent="0.45">
      <c r="A39" t="str">
        <f>HYPERLINK("https://lichess.org/training/4Jok6")</f>
        <v>https://lichess.org/training/4Jok6</v>
      </c>
      <c r="B39">
        <v>1</v>
      </c>
    </row>
    <row r="40" spans="1:2" x14ac:dyDescent="0.45">
      <c r="A40" t="str">
        <f>HYPERLINK("https://lichess.org/training/gruC4")</f>
        <v>https://lichess.org/training/gruC4</v>
      </c>
      <c r="B40">
        <v>0</v>
      </c>
    </row>
    <row r="41" spans="1:2" x14ac:dyDescent="0.45">
      <c r="A41" t="str">
        <f>HYPERLINK("https://lichess.org/training/zFSi2")</f>
        <v>https://lichess.org/training/zFSi2</v>
      </c>
      <c r="B41">
        <v>0</v>
      </c>
    </row>
    <row r="42" spans="1:2" x14ac:dyDescent="0.45">
      <c r="A42" t="str">
        <f>HYPERLINK("https://lichess.org/training/gv6rm")</f>
        <v>https://lichess.org/training/gv6rm</v>
      </c>
      <c r="B42">
        <v>0</v>
      </c>
    </row>
    <row r="43" spans="1:2" x14ac:dyDescent="0.45">
      <c r="A43" t="str">
        <f>HYPERLINK("https://lichess.org/training/OSp3v")</f>
        <v>https://lichess.org/training/OSp3v</v>
      </c>
      <c r="B43">
        <v>1</v>
      </c>
    </row>
    <row r="44" spans="1:2" x14ac:dyDescent="0.45">
      <c r="A44" t="str">
        <f>HYPERLINK("https://lichess.org/training/BT0Yc")</f>
        <v>https://lichess.org/training/BT0Yc</v>
      </c>
      <c r="B44">
        <v>1</v>
      </c>
    </row>
    <row r="45" spans="1:2" x14ac:dyDescent="0.45">
      <c r="A45" t="str">
        <f>HYPERLINK("https://lichess.org/training/u2Rsz")</f>
        <v>https://lichess.org/training/u2Rsz</v>
      </c>
      <c r="B45">
        <v>0</v>
      </c>
    </row>
    <row r="46" spans="1:2" x14ac:dyDescent="0.45">
      <c r="A46" t="str">
        <f>HYPERLINK("https://lichess.org/training/ZpH7Y")</f>
        <v>https://lichess.org/training/ZpH7Y</v>
      </c>
      <c r="B46">
        <v>1</v>
      </c>
    </row>
    <row r="47" spans="1:2" x14ac:dyDescent="0.45">
      <c r="A47" t="str">
        <f>HYPERLINK("https://lichess.org/training/8izim")</f>
        <v>https://lichess.org/training/8izim</v>
      </c>
      <c r="B47">
        <v>0</v>
      </c>
    </row>
    <row r="48" spans="1:2" x14ac:dyDescent="0.45">
      <c r="A48" t="str">
        <f>HYPERLINK("https://lichess.org/training/HQ3c3")</f>
        <v>https://lichess.org/training/HQ3c3</v>
      </c>
      <c r="B48">
        <v>0</v>
      </c>
    </row>
    <row r="49" spans="1:2" x14ac:dyDescent="0.45">
      <c r="A49" t="str">
        <f>HYPERLINK("https://lichess.org/training/MNDXs")</f>
        <v>https://lichess.org/training/MNDXs</v>
      </c>
      <c r="B49">
        <v>1</v>
      </c>
    </row>
    <row r="50" spans="1:2" x14ac:dyDescent="0.45">
      <c r="A50" t="str">
        <f>HYPERLINK("https://lichess.org/training/IEMfY")</f>
        <v>https://lichess.org/training/IEMfY</v>
      </c>
      <c r="B50">
        <v>1</v>
      </c>
    </row>
    <row r="51" spans="1:2" x14ac:dyDescent="0.45">
      <c r="A51" t="str">
        <f>HYPERLINK("https://lichess.org/training/BM6iS")</f>
        <v>https://lichess.org/training/BM6iS</v>
      </c>
      <c r="B51">
        <v>1</v>
      </c>
    </row>
    <row r="52" spans="1:2" x14ac:dyDescent="0.45">
      <c r="A52" t="str">
        <f>HYPERLINK("https://lichess.org/training/Zcl0u")</f>
        <v>https://lichess.org/training/Zcl0u</v>
      </c>
      <c r="B52">
        <v>0</v>
      </c>
    </row>
    <row r="53" spans="1:2" x14ac:dyDescent="0.45">
      <c r="A53" t="str">
        <f>HYPERLINK("https://lichess.org/training/YR9j6")</f>
        <v>https://lichess.org/training/YR9j6</v>
      </c>
      <c r="B53">
        <v>1</v>
      </c>
    </row>
    <row r="54" spans="1:2" x14ac:dyDescent="0.45">
      <c r="A54" t="str">
        <f>HYPERLINK("https://lichess.org/training/miZGx")</f>
        <v>https://lichess.org/training/miZGx</v>
      </c>
      <c r="B54">
        <v>0</v>
      </c>
    </row>
    <row r="55" spans="1:2" x14ac:dyDescent="0.45">
      <c r="A55" t="str">
        <f>HYPERLINK("https://lichess.org/training/49Mgi")</f>
        <v>https://lichess.org/training/49Mgi</v>
      </c>
      <c r="B55">
        <v>1</v>
      </c>
    </row>
    <row r="56" spans="1:2" x14ac:dyDescent="0.45">
      <c r="A56" t="str">
        <f>HYPERLINK("https://lichess.org/training/3VUWP")</f>
        <v>https://lichess.org/training/3VUWP</v>
      </c>
      <c r="B56">
        <v>1</v>
      </c>
    </row>
    <row r="57" spans="1:2" x14ac:dyDescent="0.45">
      <c r="A57" t="str">
        <f>HYPERLINK("https://lichess.org/training/mhu7z")</f>
        <v>https://lichess.org/training/mhu7z</v>
      </c>
      <c r="B57">
        <v>1</v>
      </c>
    </row>
    <row r="58" spans="1:2" x14ac:dyDescent="0.45">
      <c r="A58" t="str">
        <f>HYPERLINK("https://lichess.org/training/wNbIK")</f>
        <v>https://lichess.org/training/wNbIK</v>
      </c>
      <c r="B58">
        <v>0</v>
      </c>
    </row>
    <row r="59" spans="1:2" x14ac:dyDescent="0.45">
      <c r="A59" t="str">
        <f>HYPERLINK("https://lichess.org/training/1vQyz")</f>
        <v>https://lichess.org/training/1vQyz</v>
      </c>
      <c r="B59">
        <v>1</v>
      </c>
    </row>
    <row r="60" spans="1:2" x14ac:dyDescent="0.45">
      <c r="A60" t="str">
        <f>HYPERLINK("https://lichess.org/training/M64nh")</f>
        <v>https://lichess.org/training/M64nh</v>
      </c>
      <c r="B60">
        <v>1</v>
      </c>
    </row>
    <row r="61" spans="1:2" x14ac:dyDescent="0.45">
      <c r="A61" t="str">
        <f>HYPERLINK("https://lichess.org/training/WiI9y")</f>
        <v>https://lichess.org/training/WiI9y</v>
      </c>
      <c r="B61">
        <v>1</v>
      </c>
    </row>
    <row r="62" spans="1:2" x14ac:dyDescent="0.45">
      <c r="A62" t="str">
        <f>HYPERLINK("https://lichess.org/training/YVwnN")</f>
        <v>https://lichess.org/training/YVwnN</v>
      </c>
      <c r="B62">
        <v>0</v>
      </c>
    </row>
    <row r="63" spans="1:2" x14ac:dyDescent="0.45">
      <c r="A63" t="str">
        <f>HYPERLINK("https://lichess.org/training/INuTH")</f>
        <v>https://lichess.org/training/INuTH</v>
      </c>
      <c r="B63">
        <v>1</v>
      </c>
    </row>
    <row r="64" spans="1:2" x14ac:dyDescent="0.45">
      <c r="A64" t="str">
        <f>HYPERLINK("https://lichess.org/training/GsG2o")</f>
        <v>https://lichess.org/training/GsG2o</v>
      </c>
      <c r="B64">
        <v>0</v>
      </c>
    </row>
    <row r="65" spans="1:2" x14ac:dyDescent="0.45">
      <c r="A65" t="str">
        <f>HYPERLINK("https://lichess.org/training/boy6O")</f>
        <v>https://lichess.org/training/boy6O</v>
      </c>
      <c r="B65">
        <v>1</v>
      </c>
    </row>
    <row r="66" spans="1:2" x14ac:dyDescent="0.45">
      <c r="A66" t="str">
        <f>HYPERLINK("https://lichess.org/training/RE0pK")</f>
        <v>https://lichess.org/training/RE0pK</v>
      </c>
      <c r="B66">
        <v>0</v>
      </c>
    </row>
    <row r="67" spans="1:2" x14ac:dyDescent="0.45">
      <c r="A67" t="str">
        <f>HYPERLINK("https://lichess.org/training/OIlme")</f>
        <v>https://lichess.org/training/OIlme</v>
      </c>
      <c r="B67">
        <v>0</v>
      </c>
    </row>
    <row r="68" spans="1:2" x14ac:dyDescent="0.45">
      <c r="A68" t="str">
        <f>HYPERLINK("https://lichess.org/training/t53r3")</f>
        <v>https://lichess.org/training/t53r3</v>
      </c>
      <c r="B68">
        <v>0</v>
      </c>
    </row>
    <row r="69" spans="1:2" x14ac:dyDescent="0.45">
      <c r="A69" t="str">
        <f>HYPERLINK("https://lichess.org/training/VOJHd")</f>
        <v>https://lichess.org/training/VOJHd</v>
      </c>
      <c r="B69">
        <v>1</v>
      </c>
    </row>
    <row r="70" spans="1:2" x14ac:dyDescent="0.45">
      <c r="A70" t="str">
        <f>HYPERLINK("https://lichess.org/training/g49PJ")</f>
        <v>https://lichess.org/training/g49PJ</v>
      </c>
      <c r="B70">
        <v>1</v>
      </c>
    </row>
    <row r="71" spans="1:2" x14ac:dyDescent="0.45">
      <c r="A71" t="str">
        <f>HYPERLINK("https://lichess.org/training/anSo9")</f>
        <v>https://lichess.org/training/anSo9</v>
      </c>
      <c r="B71">
        <v>1</v>
      </c>
    </row>
    <row r="72" spans="1:2" x14ac:dyDescent="0.45">
      <c r="A72" t="str">
        <f>HYPERLINK("https://lichess.org/training/31vbY")</f>
        <v>https://lichess.org/training/31vbY</v>
      </c>
      <c r="B72">
        <v>0</v>
      </c>
    </row>
    <row r="73" spans="1:2" x14ac:dyDescent="0.45">
      <c r="A73" t="str">
        <f>HYPERLINK("https://lichess.org/training/HEXjW")</f>
        <v>https://lichess.org/training/HEXjW</v>
      </c>
      <c r="B73">
        <v>1</v>
      </c>
    </row>
    <row r="74" spans="1:2" x14ac:dyDescent="0.45">
      <c r="A74" t="str">
        <f>HYPERLINK("https://lichess.org/training/A8TLS")</f>
        <v>https://lichess.org/training/A8TLS</v>
      </c>
      <c r="B74">
        <v>1</v>
      </c>
    </row>
    <row r="75" spans="1:2" x14ac:dyDescent="0.45">
      <c r="A75" t="str">
        <f>HYPERLINK("https://lichess.org/training/x7ORM")</f>
        <v>https://lichess.org/training/x7ORM</v>
      </c>
      <c r="B75">
        <v>0</v>
      </c>
    </row>
    <row r="76" spans="1:2" x14ac:dyDescent="0.45">
      <c r="A76" t="str">
        <f>HYPERLINK("https://lichess.org/training/zVen8")</f>
        <v>https://lichess.org/training/zVen8</v>
      </c>
      <c r="B76">
        <v>0</v>
      </c>
    </row>
    <row r="77" spans="1:2" x14ac:dyDescent="0.45">
      <c r="A77" t="str">
        <f>HYPERLINK("https://lichess.org/training/lxRmi")</f>
        <v>https://lichess.org/training/lxRmi</v>
      </c>
      <c r="B77">
        <v>1</v>
      </c>
    </row>
    <row r="78" spans="1:2" x14ac:dyDescent="0.45">
      <c r="A78" t="str">
        <f>HYPERLINK("https://lichess.org/training/yAOFJ")</f>
        <v>https://lichess.org/training/yAOFJ</v>
      </c>
      <c r="B78">
        <v>1</v>
      </c>
    </row>
    <row r="79" spans="1:2" x14ac:dyDescent="0.45">
      <c r="A79" t="str">
        <f>HYPERLINK("https://lichess.org/training/W3m1u")</f>
        <v>https://lichess.org/training/W3m1u</v>
      </c>
      <c r="B79">
        <v>1</v>
      </c>
    </row>
    <row r="80" spans="1:2" x14ac:dyDescent="0.45">
      <c r="A80" t="str">
        <f>HYPERLINK("https://lichess.org/training/WvviU")</f>
        <v>https://lichess.org/training/WvviU</v>
      </c>
      <c r="B80">
        <v>0</v>
      </c>
    </row>
    <row r="81" spans="1:2" x14ac:dyDescent="0.45">
      <c r="A81" t="str">
        <f>HYPERLINK("https://lichess.org/training/pcXBL")</f>
        <v>https://lichess.org/training/pcXBL</v>
      </c>
      <c r="B81">
        <v>1</v>
      </c>
    </row>
    <row r="82" spans="1:2" x14ac:dyDescent="0.45">
      <c r="A82" t="str">
        <f>HYPERLINK("https://lichess.org/training/rMOX3")</f>
        <v>https://lichess.org/training/rMOX3</v>
      </c>
      <c r="B82">
        <v>1</v>
      </c>
    </row>
    <row r="83" spans="1:2" x14ac:dyDescent="0.45">
      <c r="A83" t="str">
        <f>HYPERLINK("https://lichess.org/training/aVmW8")</f>
        <v>https://lichess.org/training/aVmW8</v>
      </c>
      <c r="B83">
        <v>1</v>
      </c>
    </row>
    <row r="84" spans="1:2" x14ac:dyDescent="0.45">
      <c r="A84" t="str">
        <f>HYPERLINK("https://lichess.org/training/X5eEt")</f>
        <v>https://lichess.org/training/X5eEt</v>
      </c>
      <c r="B84">
        <v>1</v>
      </c>
    </row>
    <row r="85" spans="1:2" x14ac:dyDescent="0.45">
      <c r="A85" t="str">
        <f>HYPERLINK("https://lichess.org/training/e7lkb")</f>
        <v>https://lichess.org/training/e7lkb</v>
      </c>
      <c r="B85">
        <v>1</v>
      </c>
    </row>
    <row r="86" spans="1:2" x14ac:dyDescent="0.45">
      <c r="A86" t="str">
        <f>HYPERLINK("https://lichess.org/training/nOQYd")</f>
        <v>https://lichess.org/training/nOQYd</v>
      </c>
      <c r="B86">
        <v>1</v>
      </c>
    </row>
    <row r="87" spans="1:2" x14ac:dyDescent="0.45">
      <c r="A87" t="str">
        <f>HYPERLINK("https://lichess.org/training/TY3S3")</f>
        <v>https://lichess.org/training/TY3S3</v>
      </c>
      <c r="B87">
        <v>0</v>
      </c>
    </row>
    <row r="88" spans="1:2" x14ac:dyDescent="0.45">
      <c r="A88" t="str">
        <f>HYPERLINK("https://lichess.org/training/3t5Pg")</f>
        <v>https://lichess.org/training/3t5Pg</v>
      </c>
      <c r="B88">
        <v>0</v>
      </c>
    </row>
    <row r="89" spans="1:2" x14ac:dyDescent="0.45">
      <c r="A89" t="str">
        <f>HYPERLINK("https://lichess.org/training/HBl8M")</f>
        <v>https://lichess.org/training/HBl8M</v>
      </c>
      <c r="B89">
        <v>1</v>
      </c>
    </row>
    <row r="90" spans="1:2" x14ac:dyDescent="0.45">
      <c r="A90" t="str">
        <f>HYPERLINK("https://lichess.org/training/DgqQk")</f>
        <v>https://lichess.org/training/DgqQk</v>
      </c>
      <c r="B90">
        <v>1</v>
      </c>
    </row>
    <row r="91" spans="1:2" x14ac:dyDescent="0.45">
      <c r="A91" t="str">
        <f>HYPERLINK("https://lichess.org/training/g7eMN")</f>
        <v>https://lichess.org/training/g7eMN</v>
      </c>
      <c r="B9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Sander</dc:creator>
  <cp:lastModifiedBy>Lennart Sander</cp:lastModifiedBy>
  <dcterms:created xsi:type="dcterms:W3CDTF">2024-03-16T19:05:14Z</dcterms:created>
  <dcterms:modified xsi:type="dcterms:W3CDTF">2024-03-26T22:26:59Z</dcterms:modified>
</cp:coreProperties>
</file>